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40" tabRatio="510" activeTab="0"/>
  </bookViews>
  <sheets>
    <sheet name="31.10.2023" sheetId="1" r:id="rId1"/>
    <sheet name="Лист1" sheetId="2" r:id="rId2"/>
  </sheets>
  <definedNames>
    <definedName name="_xlnm._FilterDatabase" localSheetId="0" hidden="1">'31.10.2023'!$E$1:$E$145</definedName>
    <definedName name="_xlnm.Print_Area" localSheetId="0">'31.10.2023'!$A$1:$E$145</definedName>
  </definedNames>
  <calcPr fullCalcOnLoad="1" refMode="R1C1"/>
</workbook>
</file>

<file path=xl/sharedStrings.xml><?xml version="1.0" encoding="utf-8"?>
<sst xmlns="http://schemas.openxmlformats.org/spreadsheetml/2006/main" count="200" uniqueCount="123">
  <si>
    <t>наименование подразделения</t>
  </si>
  <si>
    <t>вакансии</t>
  </si>
  <si>
    <t>Аппарат управления</t>
  </si>
  <si>
    <t>Управление отряда</t>
  </si>
  <si>
    <t xml:space="preserve">по штату </t>
  </si>
  <si>
    <t>фактическая численность</t>
  </si>
  <si>
    <t>1-пожарный</t>
  </si>
  <si>
    <t>Филиал "Служба пожаротушения"</t>
  </si>
  <si>
    <t>134 ПЧ с.Русско-Высоцкое</t>
  </si>
  <si>
    <t>135 ПЧ г.Луга</t>
  </si>
  <si>
    <t>142 ПЧ г.Приозерск</t>
  </si>
  <si>
    <t>1-в/а (п)</t>
  </si>
  <si>
    <t>116 ПЧ г.Бокситогорск</t>
  </si>
  <si>
    <t xml:space="preserve">  147 ПЧ  п. Бугры </t>
  </si>
  <si>
    <t>126 ПЧ г. Ивангород</t>
  </si>
  <si>
    <t>должность</t>
  </si>
  <si>
    <t>148 ПЧ  г.Сясьстрой</t>
  </si>
  <si>
    <t>127 ПЧ г. Кировск</t>
  </si>
  <si>
    <t>Итого по ОГПС</t>
  </si>
  <si>
    <t>151 ПЧ п. Семиозерье</t>
  </si>
  <si>
    <t>150 ПЧ г. Кудрово</t>
  </si>
  <si>
    <t>146 ПЧ п. Выскатка</t>
  </si>
  <si>
    <t>117 ПЧ г.Пикалево</t>
  </si>
  <si>
    <t>149 ПЧ п. Янино</t>
  </si>
  <si>
    <t>107 ПЧ г.Приморск</t>
  </si>
  <si>
    <t>106 ПЧ п. Сиверский</t>
  </si>
  <si>
    <t>1-инженер ПЧ</t>
  </si>
  <si>
    <t>136 ПЧ п.Оредеж</t>
  </si>
  <si>
    <t>138 ПЧ п.Осьмино</t>
  </si>
  <si>
    <t>1-инструктор ПП</t>
  </si>
  <si>
    <t>1-нач. кар.</t>
  </si>
  <si>
    <t>1-ком. отд.</t>
  </si>
  <si>
    <t>114 ПЧ п.Шугозеро</t>
  </si>
  <si>
    <t>115 ПЧ п.Ганьково</t>
  </si>
  <si>
    <t>118 ПЧ п.Ефимовский</t>
  </si>
  <si>
    <t>119 ПЧ г.Волосово</t>
  </si>
  <si>
    <t>120 ПЧ п.Бегуницы</t>
  </si>
  <si>
    <t>121 ПЧ г.Новая Ладога</t>
  </si>
  <si>
    <t>122 ПЧ п.Паша</t>
  </si>
  <si>
    <t>101 ПЧ п.Колтуши</t>
  </si>
  <si>
    <t>104 ПЧ п.Лесколово</t>
  </si>
  <si>
    <t>108 ПЧ п.Лесогорский</t>
  </si>
  <si>
    <t>109 ПЧ п.Рощино</t>
  </si>
  <si>
    <t>110 ПЧ г.Высоцк</t>
  </si>
  <si>
    <t>105 ПЧ п.Вырица</t>
  </si>
  <si>
    <t>124 ПЧ г.Кингисепп</t>
  </si>
  <si>
    <t>128 ПЧ г.Шлиссельбург</t>
  </si>
  <si>
    <t>129 ПЧ г.Назия</t>
  </si>
  <si>
    <t>130 ПЧ п.Мга</t>
  </si>
  <si>
    <t>131 ПЧ г.Отрадное</t>
  </si>
  <si>
    <t>111 ПЧ г.Никольское</t>
  </si>
  <si>
    <t>ПЧ 112 п.Шум</t>
  </si>
  <si>
    <t>133 ПЧ п.Алеховщина</t>
  </si>
  <si>
    <t>140 ПЧ п.г.т. Вознесенье</t>
  </si>
  <si>
    <t>141 ПЧ п. Винницы</t>
  </si>
  <si>
    <t>144 ПЧ п.Кузнечное</t>
  </si>
  <si>
    <t>113 ПЧ п.Плодовое</t>
  </si>
  <si>
    <t>145 ПЧ г.Сланцы</t>
  </si>
  <si>
    <t>Отдельный пост 118 ПЧ</t>
  </si>
  <si>
    <t>125 ПЧ п.Котельский</t>
  </si>
  <si>
    <t>132 ПЧ г.Лодейное Поле</t>
  </si>
  <si>
    <t>137 ПЧ п.Толмачево</t>
  </si>
  <si>
    <t>143 ПЧ п.Сосново</t>
  </si>
  <si>
    <t>Отдельный пост 132 ПЧ</t>
  </si>
  <si>
    <t>102 ПЧ п. им Свердлова</t>
  </si>
  <si>
    <t>2-пожарный</t>
  </si>
  <si>
    <t>139 ПЧ г.Подпорожье</t>
  </si>
  <si>
    <t>152 ПЧ, г.Каменногорск, с 01.07.2021</t>
  </si>
  <si>
    <t>2-ком. отд.</t>
  </si>
  <si>
    <t>Отдельный пост 139 ПЧ п. Свирь</t>
  </si>
  <si>
    <t>1-начальник ПЧ</t>
  </si>
  <si>
    <t>1-ком.отд.</t>
  </si>
  <si>
    <r>
      <t xml:space="preserve">103 ПЧ п.Коммунар </t>
    </r>
    <r>
      <rPr>
        <i/>
        <sz val="11"/>
        <rFont val="Times New Roman"/>
        <family val="1"/>
      </rPr>
      <t>01.10.2014</t>
    </r>
  </si>
  <si>
    <t>123 ПЧ п.Молосковицы 01.12.2011</t>
  </si>
  <si>
    <t>100 ПЧ г.Сертолово 01.01.2021</t>
  </si>
  <si>
    <t>1-инженер 1 категории</t>
  </si>
  <si>
    <r>
      <t xml:space="preserve">Филиал "СПТ" 01.03.2015                            </t>
    </r>
    <r>
      <rPr>
        <sz val="14"/>
        <rFont val="Times New Roman"/>
        <family val="1"/>
      </rPr>
      <t>с 01.09.2021</t>
    </r>
  </si>
  <si>
    <t>1-пом.нач. отряда по МТО</t>
  </si>
  <si>
    <r>
      <t xml:space="preserve">Всего по ГКУ "Леноблпожспас"                          </t>
    </r>
    <r>
      <rPr>
        <sz val="14"/>
        <rFont val="Times New Roman"/>
        <family val="1"/>
      </rPr>
      <t>с 01.04.2022</t>
    </r>
  </si>
  <si>
    <r>
      <t xml:space="preserve">Аппарат управления </t>
    </r>
    <r>
      <rPr>
        <sz val="14"/>
        <rFont val="Times New Roman"/>
        <family val="1"/>
      </rPr>
      <t>с 01.06.2022</t>
    </r>
  </si>
  <si>
    <t>"ОГПС Бокситогорского района"</t>
  </si>
  <si>
    <t>"ОГПС Волосовского района"</t>
  </si>
  <si>
    <t>"ОГПС Волховского района"</t>
  </si>
  <si>
    <t>"ОГПС Всеволожского района"</t>
  </si>
  <si>
    <t>"ОГПС Выборгского района"</t>
  </si>
  <si>
    <t>"ОГПС Кингисеппского района"</t>
  </si>
  <si>
    <t>"ОГПС Кировского района"</t>
  </si>
  <si>
    <t>"ОГПС Лодейнопольского района"</t>
  </si>
  <si>
    <t>"ОГПС Лужского района"</t>
  </si>
  <si>
    <t>"ОГПС Подпорожского района"</t>
  </si>
  <si>
    <t>"ОГПС Приозерского района"</t>
  </si>
  <si>
    <t>"ОГПС Сланцевского района"</t>
  </si>
  <si>
    <t xml:space="preserve">Итого по Филиалам+ОГПС </t>
  </si>
  <si>
    <t>154 ПЧ мкр. г.Кудрово,                     мкр.Новый Оккервиль с 01.04.2022</t>
  </si>
  <si>
    <t>153 ПЧ, п.Новогорелово, с 01.04.2022</t>
  </si>
  <si>
    <t>2-нач.кар.</t>
  </si>
  <si>
    <r>
      <t xml:space="preserve">Филиал "ПТЦ" числ.  </t>
    </r>
    <r>
      <rPr>
        <sz val="14"/>
        <rFont val="Times New Roman"/>
        <family val="1"/>
      </rPr>
      <t>с 01.03.2022</t>
    </r>
  </si>
  <si>
    <t xml:space="preserve">1-начальник филиала </t>
  </si>
  <si>
    <t>Филиал "Пожарно-технический центр"</t>
  </si>
  <si>
    <t>1-оперативный дежурный</t>
  </si>
  <si>
    <t>1-уборщик служ. помещений</t>
  </si>
  <si>
    <t>ведущий инженер</t>
  </si>
  <si>
    <t>1-ведущий инженер (отдел пожарной профилактики)</t>
  </si>
  <si>
    <t>1-ведущий инженер</t>
  </si>
  <si>
    <t>0,5 ставки уборщик служ. помещ. (квота)</t>
  </si>
  <si>
    <t>2-ведущий инженер (отд. пож.техн., отдел пожарной связи)</t>
  </si>
  <si>
    <t>1- ведущий инженер</t>
  </si>
  <si>
    <t>1-инженер по ремонту</t>
  </si>
  <si>
    <t>1-специалист по связям с общественностью</t>
  </si>
  <si>
    <t>1-уборщик служ. помещ. (квота)</t>
  </si>
  <si>
    <t>инженер</t>
  </si>
  <si>
    <t>Отчет по численности и вакансиям ГКУ "Леноблпожспас" на 31.10.2023</t>
  </si>
  <si>
    <t>1-главный специалист (ФЭО)</t>
  </si>
  <si>
    <t>1-слесарь по ремонту автомобилей</t>
  </si>
  <si>
    <t>2-в/а (п)</t>
  </si>
  <si>
    <t>2-инженер</t>
  </si>
  <si>
    <t>1-водитель автомобиля</t>
  </si>
  <si>
    <t>1-инженер (группа ОСиПП)</t>
  </si>
  <si>
    <t>1-вед. спец. по кадрам</t>
  </si>
  <si>
    <t>2-ком.отд.</t>
  </si>
  <si>
    <r>
      <t>"ОГПС Гатчинского района"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01.03.2015</t>
    </r>
  </si>
  <si>
    <r>
      <t>1-пожарный</t>
    </r>
    <r>
      <rPr>
        <sz val="12"/>
        <rFont val="Times New Roman"/>
        <family val="1"/>
      </rPr>
      <t xml:space="preserve">                                              </t>
    </r>
  </si>
  <si>
    <t>1-бухгалтер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</si>
</sst>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$-FC19]d\ mmmm\ yyyy\ &quot;г.&quot;"/>
    <numFmt numFmtId="181" formatCode="0.0"/>
    <numFmt numFmtId="182" formatCode="_-* #,##0.0_р_._-;\-* #,##0.0_р_._-;_-* &quot;-&quot;??_р_._-;_-@_-"/>
    <numFmt numFmtId="183" formatCode="0.000"/>
    <numFmt numFmtId="184" formatCode="0.0%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.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4" fontId="5" fillId="0" borderId="12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14" fontId="5" fillId="0" borderId="15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7" fillId="33" borderId="22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 textRotation="90" wrapText="1"/>
    </xf>
    <xf numFmtId="14" fontId="14" fillId="0" borderId="13" xfId="0" applyNumberFormat="1" applyFont="1" applyFill="1" applyBorder="1" applyAlignment="1">
      <alignment horizontal="center" vertical="center" textRotation="90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5"/>
  <sheetViews>
    <sheetView tabSelected="1" view="pageBreakPreview" zoomScaleNormal="85" zoomScaleSheetLayoutView="100" workbookViewId="0" topLeftCell="A31">
      <selection activeCell="A1" sqref="A1:E1"/>
    </sheetView>
  </sheetViews>
  <sheetFormatPr defaultColWidth="8.8515625" defaultRowHeight="16.5" customHeight="1"/>
  <cols>
    <col min="1" max="1" width="47.8515625" style="3" customWidth="1"/>
    <col min="2" max="2" width="7.57421875" style="20" customWidth="1"/>
    <col min="3" max="3" width="6.28125" style="3" customWidth="1"/>
    <col min="4" max="4" width="5.7109375" style="21" customWidth="1"/>
    <col min="5" max="5" width="31.8515625" style="34" customWidth="1"/>
    <col min="6" max="16384" width="8.8515625" style="3" customWidth="1"/>
  </cols>
  <sheetData>
    <row r="1" spans="1:5" ht="18.75" customHeight="1">
      <c r="A1" s="98" t="s">
        <v>111</v>
      </c>
      <c r="B1" s="98"/>
      <c r="C1" s="98"/>
      <c r="D1" s="98"/>
      <c r="E1" s="98"/>
    </row>
    <row r="2" spans="1:5" ht="16.5" customHeight="1">
      <c r="A2" s="87" t="s">
        <v>0</v>
      </c>
      <c r="B2" s="85" t="s">
        <v>4</v>
      </c>
      <c r="C2" s="89" t="s">
        <v>5</v>
      </c>
      <c r="D2" s="85" t="s">
        <v>1</v>
      </c>
      <c r="E2" s="87" t="s">
        <v>15</v>
      </c>
    </row>
    <row r="3" spans="1:5" s="4" customFormat="1" ht="57.75" customHeight="1">
      <c r="A3" s="88"/>
      <c r="B3" s="86"/>
      <c r="C3" s="90"/>
      <c r="D3" s="86"/>
      <c r="E3" s="88"/>
    </row>
    <row r="4" spans="1:5" s="4" customFormat="1" ht="33.75" customHeight="1">
      <c r="A4" s="99" t="s">
        <v>2</v>
      </c>
      <c r="B4" s="101">
        <v>65</v>
      </c>
      <c r="C4" s="75">
        <v>59</v>
      </c>
      <c r="D4" s="71">
        <v>6</v>
      </c>
      <c r="E4" s="36" t="s">
        <v>102</v>
      </c>
    </row>
    <row r="5" spans="1:5" s="4" customFormat="1" ht="19.5" customHeight="1">
      <c r="A5" s="100"/>
      <c r="B5" s="96"/>
      <c r="C5" s="80"/>
      <c r="D5" s="79"/>
      <c r="E5" s="36" t="s">
        <v>112</v>
      </c>
    </row>
    <row r="6" spans="1:5" s="4" customFormat="1" ht="15.75" customHeight="1">
      <c r="A6" s="100"/>
      <c r="B6" s="96"/>
      <c r="C6" s="80"/>
      <c r="D6" s="79"/>
      <c r="E6" s="36"/>
    </row>
    <row r="7" spans="1:5" s="4" customFormat="1" ht="33" customHeight="1">
      <c r="A7" s="100"/>
      <c r="B7" s="96"/>
      <c r="C7" s="80"/>
      <c r="D7" s="79"/>
      <c r="E7" s="35" t="s">
        <v>108</v>
      </c>
    </row>
    <row r="8" spans="1:5" s="4" customFormat="1" ht="15.75" customHeight="1">
      <c r="A8" s="100"/>
      <c r="B8" s="96"/>
      <c r="C8" s="80"/>
      <c r="D8" s="79"/>
      <c r="E8" s="35" t="s">
        <v>122</v>
      </c>
    </row>
    <row r="9" spans="1:5" s="4" customFormat="1" ht="20.25" customHeight="1" thickBot="1">
      <c r="A9" s="100"/>
      <c r="B9" s="96"/>
      <c r="C9" s="80"/>
      <c r="D9" s="79"/>
      <c r="E9" s="69"/>
    </row>
    <row r="10" spans="1:5" s="4" customFormat="1" ht="15.75" customHeight="1">
      <c r="A10" s="92" t="s">
        <v>98</v>
      </c>
      <c r="B10" s="95">
        <v>51</v>
      </c>
      <c r="C10" s="91">
        <v>46</v>
      </c>
      <c r="D10" s="84">
        <v>5</v>
      </c>
      <c r="E10" s="39" t="s">
        <v>97</v>
      </c>
    </row>
    <row r="11" spans="1:5" s="4" customFormat="1" ht="30.75" customHeight="1">
      <c r="A11" s="93"/>
      <c r="B11" s="96"/>
      <c r="C11" s="80"/>
      <c r="D11" s="79"/>
      <c r="E11" s="36" t="s">
        <v>113</v>
      </c>
    </row>
    <row r="12" spans="1:5" s="4" customFormat="1" ht="17.25" customHeight="1">
      <c r="A12" s="93"/>
      <c r="B12" s="96"/>
      <c r="C12" s="80"/>
      <c r="D12" s="79"/>
      <c r="E12" s="36" t="s">
        <v>116</v>
      </c>
    </row>
    <row r="13" spans="1:5" s="4" customFormat="1" ht="48.75" customHeight="1" thickBot="1">
      <c r="A13" s="94"/>
      <c r="B13" s="97"/>
      <c r="C13" s="81"/>
      <c r="D13" s="77"/>
      <c r="E13" s="48" t="s">
        <v>105</v>
      </c>
    </row>
    <row r="14" spans="1:5" s="4" customFormat="1" ht="17.25" customHeight="1" thickBot="1">
      <c r="A14" s="65" t="s">
        <v>7</v>
      </c>
      <c r="B14" s="50">
        <v>23</v>
      </c>
      <c r="C14" s="52">
        <v>21</v>
      </c>
      <c r="D14" s="51">
        <v>2</v>
      </c>
      <c r="E14" s="48" t="s">
        <v>115</v>
      </c>
    </row>
    <row r="15" spans="1:5" s="4" customFormat="1" ht="16.5" customHeight="1" thickBot="1">
      <c r="A15" s="2" t="s">
        <v>80</v>
      </c>
      <c r="B15" s="8">
        <v>153</v>
      </c>
      <c r="C15" s="18">
        <f>SUM(C16:C24)</f>
        <v>150</v>
      </c>
      <c r="D15" s="8">
        <f>SUM(D16:D24)</f>
        <v>3</v>
      </c>
      <c r="E15" s="22"/>
    </row>
    <row r="16" spans="1:5" s="4" customFormat="1" ht="16.5" customHeight="1">
      <c r="A16" s="9" t="s">
        <v>3</v>
      </c>
      <c r="B16" s="10">
        <v>7</v>
      </c>
      <c r="C16" s="37">
        <v>7</v>
      </c>
      <c r="D16" s="10">
        <v>0</v>
      </c>
      <c r="E16" s="23"/>
    </row>
    <row r="17" spans="1:5" s="4" customFormat="1" ht="16.5" customHeight="1">
      <c r="A17" s="11" t="s">
        <v>32</v>
      </c>
      <c r="B17" s="6">
        <v>24</v>
      </c>
      <c r="C17" s="7">
        <v>24</v>
      </c>
      <c r="D17" s="6">
        <v>0</v>
      </c>
      <c r="E17" s="24"/>
    </row>
    <row r="18" spans="1:5" s="4" customFormat="1" ht="16.5" customHeight="1">
      <c r="A18" s="11" t="s">
        <v>33</v>
      </c>
      <c r="B18" s="6">
        <v>19</v>
      </c>
      <c r="C18" s="7">
        <v>19</v>
      </c>
      <c r="D18" s="6">
        <v>0</v>
      </c>
      <c r="E18" s="24"/>
    </row>
    <row r="19" spans="1:5" s="4" customFormat="1" ht="16.5" customHeight="1">
      <c r="A19" s="73" t="s">
        <v>12</v>
      </c>
      <c r="B19" s="71">
        <v>35</v>
      </c>
      <c r="C19" s="75">
        <v>33</v>
      </c>
      <c r="D19" s="71">
        <v>2</v>
      </c>
      <c r="E19" s="64" t="s">
        <v>11</v>
      </c>
    </row>
    <row r="20" spans="1:5" s="4" customFormat="1" ht="16.5" customHeight="1">
      <c r="A20" s="78"/>
      <c r="B20" s="79"/>
      <c r="C20" s="80"/>
      <c r="D20" s="79"/>
      <c r="E20" s="64" t="s">
        <v>31</v>
      </c>
    </row>
    <row r="21" spans="1:5" s="4" customFormat="1" ht="31.5" customHeight="1">
      <c r="A21" s="74"/>
      <c r="B21" s="72"/>
      <c r="C21" s="76"/>
      <c r="D21" s="72"/>
      <c r="E21" s="49" t="s">
        <v>104</v>
      </c>
    </row>
    <row r="22" spans="1:5" s="4" customFormat="1" ht="16.5" customHeight="1">
      <c r="A22" s="11" t="s">
        <v>22</v>
      </c>
      <c r="B22" s="6">
        <v>35</v>
      </c>
      <c r="C22" s="7">
        <v>34</v>
      </c>
      <c r="D22" s="6">
        <v>1</v>
      </c>
      <c r="E22" s="40" t="s">
        <v>26</v>
      </c>
    </row>
    <row r="23" spans="1:4" s="4" customFormat="1" ht="16.5" customHeight="1">
      <c r="A23" s="12" t="s">
        <v>58</v>
      </c>
      <c r="B23" s="13">
        <v>11</v>
      </c>
      <c r="C23" s="5">
        <v>11</v>
      </c>
      <c r="D23" s="13">
        <v>0</v>
      </c>
    </row>
    <row r="24" spans="1:5" s="4" customFormat="1" ht="16.5" customHeight="1" thickBot="1">
      <c r="A24" s="11" t="s">
        <v>34</v>
      </c>
      <c r="B24" s="6">
        <v>22</v>
      </c>
      <c r="C24" s="7">
        <v>22</v>
      </c>
      <c r="D24" s="6">
        <v>0</v>
      </c>
      <c r="E24" s="32"/>
    </row>
    <row r="25" spans="1:5" s="4" customFormat="1" ht="16.5" customHeight="1" thickBot="1">
      <c r="A25" s="2" t="s">
        <v>81</v>
      </c>
      <c r="B25" s="8">
        <f>SUM(B26:B29)</f>
        <v>93</v>
      </c>
      <c r="C25" s="18">
        <f>SUM(C26:C29)</f>
        <v>87</v>
      </c>
      <c r="D25" s="8">
        <f>SUM(D26:D29)</f>
        <v>6</v>
      </c>
      <c r="E25" s="22"/>
    </row>
    <row r="26" spans="1:5" s="4" customFormat="1" ht="16.5" customHeight="1">
      <c r="A26" s="9" t="s">
        <v>3</v>
      </c>
      <c r="B26" s="10">
        <v>5</v>
      </c>
      <c r="C26" s="37">
        <v>5</v>
      </c>
      <c r="D26" s="10">
        <v>0</v>
      </c>
      <c r="E26" s="23"/>
    </row>
    <row r="27" spans="1:5" s="4" customFormat="1" ht="16.5" customHeight="1">
      <c r="A27" s="11" t="s">
        <v>35</v>
      </c>
      <c r="B27" s="6">
        <v>42</v>
      </c>
      <c r="C27" s="7">
        <v>41</v>
      </c>
      <c r="D27" s="6">
        <v>1</v>
      </c>
      <c r="E27" s="24" t="s">
        <v>31</v>
      </c>
    </row>
    <row r="28" spans="1:5" s="4" customFormat="1" ht="16.5" customHeight="1">
      <c r="A28" s="11" t="s">
        <v>36</v>
      </c>
      <c r="B28" s="6">
        <v>23</v>
      </c>
      <c r="C28" s="7">
        <v>22</v>
      </c>
      <c r="D28" s="6">
        <v>1</v>
      </c>
      <c r="E28" s="24" t="s">
        <v>70</v>
      </c>
    </row>
    <row r="29" spans="1:5" s="4" customFormat="1" ht="16.5" customHeight="1">
      <c r="A29" s="73" t="s">
        <v>73</v>
      </c>
      <c r="B29" s="71">
        <v>23</v>
      </c>
      <c r="C29" s="75">
        <v>19</v>
      </c>
      <c r="D29" s="71">
        <v>4</v>
      </c>
      <c r="E29" s="24" t="s">
        <v>31</v>
      </c>
    </row>
    <row r="30" spans="1:5" s="4" customFormat="1" ht="16.5" customHeight="1">
      <c r="A30" s="78"/>
      <c r="B30" s="79"/>
      <c r="C30" s="80"/>
      <c r="D30" s="79"/>
      <c r="E30" s="24" t="s">
        <v>6</v>
      </c>
    </row>
    <row r="31" spans="1:5" s="4" customFormat="1" ht="16.5" customHeight="1" thickBot="1">
      <c r="A31" s="82"/>
      <c r="B31" s="77"/>
      <c r="C31" s="81"/>
      <c r="D31" s="77"/>
      <c r="E31" s="24" t="s">
        <v>95</v>
      </c>
    </row>
    <row r="32" spans="1:5" s="4" customFormat="1" ht="16.5" customHeight="1" thickBot="1">
      <c r="A32" s="2" t="s">
        <v>82</v>
      </c>
      <c r="B32" s="8">
        <f>SUM(B33:B38)</f>
        <v>123</v>
      </c>
      <c r="C32" s="18">
        <f>SUM(C33:C38)</f>
        <v>118</v>
      </c>
      <c r="D32" s="8">
        <f>SUM(D33:D38)</f>
        <v>5</v>
      </c>
      <c r="E32" s="25"/>
    </row>
    <row r="33" spans="1:5" s="4" customFormat="1" ht="16.5" customHeight="1">
      <c r="A33" s="9" t="s">
        <v>3</v>
      </c>
      <c r="B33" s="10">
        <v>8</v>
      </c>
      <c r="C33" s="37">
        <v>7</v>
      </c>
      <c r="D33" s="10">
        <v>1</v>
      </c>
      <c r="E33" s="26" t="s">
        <v>110</v>
      </c>
    </row>
    <row r="34" spans="1:5" s="4" customFormat="1" ht="15.75" customHeight="1">
      <c r="A34" s="73" t="s">
        <v>37</v>
      </c>
      <c r="B34" s="71">
        <v>38</v>
      </c>
      <c r="C34" s="75">
        <v>35</v>
      </c>
      <c r="D34" s="71">
        <v>3</v>
      </c>
      <c r="E34" s="24" t="s">
        <v>26</v>
      </c>
    </row>
    <row r="35" spans="1:5" s="4" customFormat="1" ht="15.75" customHeight="1">
      <c r="A35" s="78"/>
      <c r="B35" s="79"/>
      <c r="C35" s="80"/>
      <c r="D35" s="79"/>
      <c r="E35" s="27" t="s">
        <v>71</v>
      </c>
    </row>
    <row r="36" spans="1:5" s="4" customFormat="1" ht="14.25" customHeight="1">
      <c r="A36" s="78"/>
      <c r="B36" s="79"/>
      <c r="C36" s="80"/>
      <c r="D36" s="79"/>
      <c r="E36" s="27" t="s">
        <v>6</v>
      </c>
    </row>
    <row r="37" spans="1:5" s="4" customFormat="1" ht="16.5" customHeight="1">
      <c r="A37" s="11" t="s">
        <v>38</v>
      </c>
      <c r="B37" s="6">
        <v>36</v>
      </c>
      <c r="C37" s="7">
        <v>36</v>
      </c>
      <c r="D37" s="6">
        <v>0</v>
      </c>
      <c r="E37" s="27"/>
    </row>
    <row r="38" spans="1:5" s="4" customFormat="1" ht="16.5" customHeight="1" thickBot="1">
      <c r="A38" s="11" t="s">
        <v>16</v>
      </c>
      <c r="B38" s="6">
        <v>41</v>
      </c>
      <c r="C38" s="7">
        <v>40</v>
      </c>
      <c r="D38" s="6">
        <v>1</v>
      </c>
      <c r="E38" s="27" t="s">
        <v>30</v>
      </c>
    </row>
    <row r="39" spans="1:5" s="4" customFormat="1" ht="16.5" customHeight="1" thickBot="1">
      <c r="A39" s="2" t="s">
        <v>83</v>
      </c>
      <c r="B39" s="8">
        <f>SUM(B40:B59)</f>
        <v>373</v>
      </c>
      <c r="C39" s="18">
        <f>SUM(C40:C59)</f>
        <v>348</v>
      </c>
      <c r="D39" s="8">
        <f>SUM(D40:D59)</f>
        <v>25</v>
      </c>
      <c r="E39" s="25"/>
    </row>
    <row r="40" spans="1:5" s="4" customFormat="1" ht="17.25" customHeight="1">
      <c r="A40" s="83" t="s">
        <v>3</v>
      </c>
      <c r="B40" s="84">
        <v>18</v>
      </c>
      <c r="C40" s="91">
        <v>15</v>
      </c>
      <c r="D40" s="84">
        <v>3</v>
      </c>
      <c r="E40" s="56" t="s">
        <v>99</v>
      </c>
    </row>
    <row r="41" spans="1:5" s="4" customFormat="1" ht="17.25" customHeight="1">
      <c r="A41" s="78"/>
      <c r="B41" s="79"/>
      <c r="C41" s="80"/>
      <c r="D41" s="79"/>
      <c r="E41" s="55" t="s">
        <v>117</v>
      </c>
    </row>
    <row r="42" spans="1:5" s="4" customFormat="1" ht="17.25" customHeight="1">
      <c r="A42" s="74"/>
      <c r="B42" s="72"/>
      <c r="C42" s="76"/>
      <c r="D42" s="72"/>
      <c r="E42" s="55" t="s">
        <v>118</v>
      </c>
    </row>
    <row r="43" spans="1:5" s="4" customFormat="1" ht="17.25" customHeight="1">
      <c r="A43" s="78" t="s">
        <v>74</v>
      </c>
      <c r="B43" s="71">
        <v>54</v>
      </c>
      <c r="C43" s="75">
        <v>49</v>
      </c>
      <c r="D43" s="71">
        <v>5</v>
      </c>
      <c r="E43" s="55" t="s">
        <v>75</v>
      </c>
    </row>
    <row r="44" spans="1:5" s="4" customFormat="1" ht="17.25" customHeight="1">
      <c r="A44" s="78"/>
      <c r="B44" s="79"/>
      <c r="C44" s="80"/>
      <c r="D44" s="79"/>
      <c r="E44" s="55" t="s">
        <v>65</v>
      </c>
    </row>
    <row r="45" spans="1:5" s="4" customFormat="1" ht="17.25" customHeight="1">
      <c r="A45" s="78"/>
      <c r="B45" s="79"/>
      <c r="C45" s="80"/>
      <c r="D45" s="79"/>
      <c r="E45" s="55" t="s">
        <v>11</v>
      </c>
    </row>
    <row r="46" spans="1:5" s="4" customFormat="1" ht="17.25" customHeight="1">
      <c r="A46" s="78"/>
      <c r="B46" s="79"/>
      <c r="C46" s="80"/>
      <c r="D46" s="79"/>
      <c r="E46" s="60" t="s">
        <v>109</v>
      </c>
    </row>
    <row r="47" spans="1:5" s="4" customFormat="1" ht="15.75" customHeight="1">
      <c r="A47" s="11" t="s">
        <v>39</v>
      </c>
      <c r="B47" s="6">
        <v>29</v>
      </c>
      <c r="C47" s="7">
        <v>28</v>
      </c>
      <c r="D47" s="6">
        <v>1</v>
      </c>
      <c r="E47" s="61" t="s">
        <v>26</v>
      </c>
    </row>
    <row r="48" spans="1:5" s="4" customFormat="1" ht="15.75" customHeight="1">
      <c r="A48" s="73" t="s">
        <v>64</v>
      </c>
      <c r="B48" s="71">
        <v>29</v>
      </c>
      <c r="C48" s="75">
        <v>27</v>
      </c>
      <c r="D48" s="71">
        <v>2</v>
      </c>
      <c r="E48" s="61" t="s">
        <v>31</v>
      </c>
    </row>
    <row r="49" spans="1:5" s="4" customFormat="1" ht="16.5" customHeight="1">
      <c r="A49" s="74"/>
      <c r="B49" s="72"/>
      <c r="C49" s="76"/>
      <c r="D49" s="72"/>
      <c r="E49" s="57" t="s">
        <v>6</v>
      </c>
    </row>
    <row r="50" spans="1:5" s="4" customFormat="1" ht="16.5" customHeight="1">
      <c r="A50" s="73" t="s">
        <v>40</v>
      </c>
      <c r="B50" s="71">
        <v>29</v>
      </c>
      <c r="C50" s="75">
        <v>26</v>
      </c>
      <c r="D50" s="71">
        <v>3</v>
      </c>
      <c r="E50" s="57" t="s">
        <v>31</v>
      </c>
    </row>
    <row r="51" spans="1:5" s="4" customFormat="1" ht="16.5" customHeight="1">
      <c r="A51" s="74"/>
      <c r="B51" s="72"/>
      <c r="C51" s="76"/>
      <c r="D51" s="72"/>
      <c r="E51" s="58" t="s">
        <v>65</v>
      </c>
    </row>
    <row r="52" spans="1:5" s="4" customFormat="1" ht="16.5" customHeight="1">
      <c r="A52" s="73" t="s">
        <v>13</v>
      </c>
      <c r="B52" s="71">
        <v>68</v>
      </c>
      <c r="C52" s="75">
        <v>64</v>
      </c>
      <c r="D52" s="71">
        <v>4</v>
      </c>
      <c r="E52" s="58" t="s">
        <v>65</v>
      </c>
    </row>
    <row r="53" spans="1:5" s="4" customFormat="1" ht="16.5" customHeight="1">
      <c r="A53" s="78"/>
      <c r="B53" s="79"/>
      <c r="C53" s="80"/>
      <c r="D53" s="79"/>
      <c r="E53" s="58" t="s">
        <v>31</v>
      </c>
    </row>
    <row r="54" spans="1:5" s="4" customFormat="1" ht="16.5" customHeight="1">
      <c r="A54" s="74"/>
      <c r="B54" s="72"/>
      <c r="C54" s="76"/>
      <c r="D54" s="72"/>
      <c r="E54" s="58" t="s">
        <v>11</v>
      </c>
    </row>
    <row r="55" spans="1:5" s="4" customFormat="1" ht="17.25" customHeight="1">
      <c r="A55" s="73" t="s">
        <v>23</v>
      </c>
      <c r="B55" s="71">
        <v>51</v>
      </c>
      <c r="C55" s="75">
        <v>47</v>
      </c>
      <c r="D55" s="71">
        <v>4</v>
      </c>
      <c r="E55" s="59" t="s">
        <v>65</v>
      </c>
    </row>
    <row r="56" spans="1:5" s="4" customFormat="1" ht="15.75" customHeight="1">
      <c r="A56" s="74"/>
      <c r="B56" s="79"/>
      <c r="C56" s="80"/>
      <c r="D56" s="79"/>
      <c r="E56" s="59" t="s">
        <v>114</v>
      </c>
    </row>
    <row r="57" spans="1:5" s="4" customFormat="1" ht="17.25" customHeight="1">
      <c r="A57" s="54" t="s">
        <v>20</v>
      </c>
      <c r="B57" s="6">
        <v>51</v>
      </c>
      <c r="C57" s="7">
        <v>51</v>
      </c>
      <c r="D57" s="6">
        <v>0</v>
      </c>
      <c r="E57" s="59"/>
    </row>
    <row r="58" spans="1:5" s="4" customFormat="1" ht="17.25" customHeight="1">
      <c r="A58" s="102" t="s">
        <v>93</v>
      </c>
      <c r="B58" s="71">
        <v>44</v>
      </c>
      <c r="C58" s="75">
        <v>41</v>
      </c>
      <c r="D58" s="71">
        <v>3</v>
      </c>
      <c r="E58" s="59" t="s">
        <v>11</v>
      </c>
    </row>
    <row r="59" spans="1:5" s="4" customFormat="1" ht="17.25" customHeight="1" thickBot="1">
      <c r="A59" s="103"/>
      <c r="B59" s="79"/>
      <c r="C59" s="80"/>
      <c r="D59" s="79"/>
      <c r="E59" s="59" t="s">
        <v>119</v>
      </c>
    </row>
    <row r="60" spans="1:5" s="4" customFormat="1" ht="16.5" customHeight="1" thickBot="1">
      <c r="A60" s="2" t="s">
        <v>84</v>
      </c>
      <c r="B60" s="8">
        <f>SUM(B61:B71)</f>
        <v>187</v>
      </c>
      <c r="C60" s="18">
        <f>SUM(C61:C71)</f>
        <v>176</v>
      </c>
      <c r="D60" s="8">
        <f>SUM(D61:D71)</f>
        <v>11</v>
      </c>
      <c r="E60" s="25"/>
    </row>
    <row r="61" spans="1:5" s="4" customFormat="1" ht="15" customHeight="1">
      <c r="A61" s="83" t="s">
        <v>3</v>
      </c>
      <c r="B61" s="84">
        <v>6</v>
      </c>
      <c r="C61" s="91">
        <v>4</v>
      </c>
      <c r="D61" s="84">
        <v>2</v>
      </c>
      <c r="E61" s="47" t="s">
        <v>77</v>
      </c>
    </row>
    <row r="62" spans="1:5" s="4" customFormat="1" ht="15" customHeight="1">
      <c r="A62" s="74"/>
      <c r="B62" s="72"/>
      <c r="C62" s="76"/>
      <c r="D62" s="72"/>
      <c r="E62" s="23" t="s">
        <v>106</v>
      </c>
    </row>
    <row r="63" spans="1:5" s="4" customFormat="1" ht="15.75" customHeight="1">
      <c r="A63" s="11" t="s">
        <v>24</v>
      </c>
      <c r="B63" s="6">
        <v>35</v>
      </c>
      <c r="C63" s="7">
        <v>34</v>
      </c>
      <c r="D63" s="6">
        <v>1</v>
      </c>
      <c r="E63" s="24" t="s">
        <v>11</v>
      </c>
    </row>
    <row r="64" spans="1:5" s="4" customFormat="1" ht="16.5" customHeight="1">
      <c r="A64" s="12" t="s">
        <v>41</v>
      </c>
      <c r="B64" s="13">
        <v>33</v>
      </c>
      <c r="C64" s="5">
        <v>31</v>
      </c>
      <c r="D64" s="13">
        <v>2</v>
      </c>
      <c r="E64" s="24" t="s">
        <v>95</v>
      </c>
    </row>
    <row r="65" spans="1:5" s="4" customFormat="1" ht="16.5" customHeight="1">
      <c r="A65" s="54" t="s">
        <v>42</v>
      </c>
      <c r="B65" s="66">
        <v>38</v>
      </c>
      <c r="C65" s="67">
        <v>37</v>
      </c>
      <c r="D65" s="66">
        <v>1</v>
      </c>
      <c r="E65" s="26" t="s">
        <v>30</v>
      </c>
    </row>
    <row r="66" spans="1:5" s="4" customFormat="1" ht="16.5" customHeight="1">
      <c r="A66" s="11" t="s">
        <v>43</v>
      </c>
      <c r="B66" s="6">
        <v>23</v>
      </c>
      <c r="C66" s="7">
        <v>23</v>
      </c>
      <c r="D66" s="6">
        <v>0</v>
      </c>
      <c r="E66" s="24"/>
    </row>
    <row r="67" spans="1:5" s="4" customFormat="1" ht="16.5" customHeight="1">
      <c r="A67" s="73" t="s">
        <v>19</v>
      </c>
      <c r="B67" s="71">
        <v>25</v>
      </c>
      <c r="C67" s="75">
        <v>21</v>
      </c>
      <c r="D67" s="71">
        <v>4</v>
      </c>
      <c r="E67" s="24" t="s">
        <v>70</v>
      </c>
    </row>
    <row r="68" spans="1:5" s="4" customFormat="1" ht="16.5" customHeight="1">
      <c r="A68" s="78"/>
      <c r="B68" s="79"/>
      <c r="C68" s="80"/>
      <c r="D68" s="79"/>
      <c r="E68" s="24" t="s">
        <v>31</v>
      </c>
    </row>
    <row r="69" spans="1:5" s="4" customFormat="1" ht="16.5" customHeight="1">
      <c r="A69" s="78"/>
      <c r="B69" s="79"/>
      <c r="C69" s="80"/>
      <c r="D69" s="79"/>
      <c r="E69" s="24" t="s">
        <v>11</v>
      </c>
    </row>
    <row r="70" spans="1:5" s="4" customFormat="1" ht="16.5" customHeight="1">
      <c r="A70" s="74"/>
      <c r="B70" s="72"/>
      <c r="C70" s="76"/>
      <c r="D70" s="72"/>
      <c r="E70" s="24" t="s">
        <v>100</v>
      </c>
    </row>
    <row r="71" spans="1:5" s="4" customFormat="1" ht="16.5" customHeight="1" thickBot="1">
      <c r="A71" s="11" t="s">
        <v>67</v>
      </c>
      <c r="B71" s="6">
        <v>27</v>
      </c>
      <c r="C71" s="7">
        <v>26</v>
      </c>
      <c r="D71" s="6">
        <v>1</v>
      </c>
      <c r="E71" s="24" t="s">
        <v>26</v>
      </c>
    </row>
    <row r="72" spans="1:5" s="4" customFormat="1" ht="16.5" customHeight="1" thickBot="1">
      <c r="A72" s="2" t="s">
        <v>120</v>
      </c>
      <c r="B72" s="8">
        <f>SUM(B73:B78)</f>
        <v>221</v>
      </c>
      <c r="C72" s="18">
        <f>SUM(C73:C78)</f>
        <v>214</v>
      </c>
      <c r="D72" s="8">
        <f>SUM(D73:D78)</f>
        <v>7</v>
      </c>
      <c r="E72" s="25"/>
    </row>
    <row r="73" spans="1:5" s="4" customFormat="1" ht="16.5" customHeight="1">
      <c r="A73" s="45" t="s">
        <v>3</v>
      </c>
      <c r="B73" s="46">
        <v>8</v>
      </c>
      <c r="C73" s="43">
        <v>8</v>
      </c>
      <c r="D73" s="46">
        <v>0</v>
      </c>
      <c r="E73" s="47"/>
    </row>
    <row r="74" spans="1:5" s="4" customFormat="1" ht="16.5" customHeight="1">
      <c r="A74" s="11" t="s">
        <v>72</v>
      </c>
      <c r="B74" s="6">
        <v>48</v>
      </c>
      <c r="C74" s="7">
        <v>48</v>
      </c>
      <c r="D74" s="6">
        <v>0</v>
      </c>
      <c r="E74" s="28"/>
    </row>
    <row r="75" spans="1:5" s="4" customFormat="1" ht="16.5" customHeight="1">
      <c r="A75" s="11" t="s">
        <v>44</v>
      </c>
      <c r="B75" s="6">
        <v>40</v>
      </c>
      <c r="C75" s="7">
        <v>38</v>
      </c>
      <c r="D75" s="6">
        <v>2</v>
      </c>
      <c r="E75" s="30" t="s">
        <v>68</v>
      </c>
    </row>
    <row r="76" spans="1:5" s="4" customFormat="1" ht="16.5" customHeight="1">
      <c r="A76" s="11" t="s">
        <v>25</v>
      </c>
      <c r="B76" s="6">
        <v>43</v>
      </c>
      <c r="C76" s="7">
        <v>42</v>
      </c>
      <c r="D76" s="6">
        <v>1</v>
      </c>
      <c r="E76" s="30" t="s">
        <v>29</v>
      </c>
    </row>
    <row r="77" spans="1:5" s="14" customFormat="1" ht="16.5" customHeight="1">
      <c r="A77" s="11" t="s">
        <v>8</v>
      </c>
      <c r="B77" s="6">
        <v>28</v>
      </c>
      <c r="C77" s="7">
        <v>27</v>
      </c>
      <c r="D77" s="6">
        <v>1</v>
      </c>
      <c r="E77" s="31" t="s">
        <v>29</v>
      </c>
    </row>
    <row r="78" spans="1:5" s="14" customFormat="1" ht="16.5" customHeight="1">
      <c r="A78" s="73" t="s">
        <v>94</v>
      </c>
      <c r="B78" s="71">
        <v>54</v>
      </c>
      <c r="C78" s="75">
        <v>51</v>
      </c>
      <c r="D78" s="71">
        <v>3</v>
      </c>
      <c r="E78" s="31" t="s">
        <v>11</v>
      </c>
    </row>
    <row r="79" spans="1:5" s="14" customFormat="1" ht="15" customHeight="1" thickBot="1">
      <c r="A79" s="82"/>
      <c r="B79" s="77"/>
      <c r="C79" s="81"/>
      <c r="D79" s="77"/>
      <c r="E79" s="23" t="s">
        <v>65</v>
      </c>
    </row>
    <row r="80" spans="1:5" s="4" customFormat="1" ht="16.5" customHeight="1" thickBot="1">
      <c r="A80" s="2" t="s">
        <v>85</v>
      </c>
      <c r="B80" s="8">
        <f>SUM(B81:B87)</f>
        <v>118</v>
      </c>
      <c r="C80" s="18">
        <f>SUM(C81:C87)</f>
        <v>109</v>
      </c>
      <c r="D80" s="8">
        <f>SUM(D81:D87)</f>
        <v>9</v>
      </c>
      <c r="E80" s="25"/>
    </row>
    <row r="81" spans="1:5" s="4" customFormat="1" ht="16.5" customHeight="1">
      <c r="A81" s="9" t="s">
        <v>3</v>
      </c>
      <c r="B81" s="10">
        <v>6</v>
      </c>
      <c r="C81" s="37">
        <v>6</v>
      </c>
      <c r="D81" s="10">
        <v>0</v>
      </c>
      <c r="E81" s="23"/>
    </row>
    <row r="82" spans="1:5" s="4" customFormat="1" ht="16.5" customHeight="1">
      <c r="A82" s="73" t="s">
        <v>45</v>
      </c>
      <c r="B82" s="71">
        <v>54</v>
      </c>
      <c r="C82" s="75">
        <v>52</v>
      </c>
      <c r="D82" s="71">
        <v>2</v>
      </c>
      <c r="E82" s="23" t="s">
        <v>6</v>
      </c>
    </row>
    <row r="83" spans="1:5" s="4" customFormat="1" ht="16.5" customHeight="1">
      <c r="A83" s="74"/>
      <c r="B83" s="72"/>
      <c r="C83" s="76"/>
      <c r="D83" s="72"/>
      <c r="E83" s="24" t="s">
        <v>11</v>
      </c>
    </row>
    <row r="84" spans="1:5" s="4" customFormat="1" ht="16.5" customHeight="1">
      <c r="A84" s="73" t="s">
        <v>59</v>
      </c>
      <c r="B84" s="71">
        <v>25</v>
      </c>
      <c r="C84" s="75">
        <v>20</v>
      </c>
      <c r="D84" s="71">
        <v>5</v>
      </c>
      <c r="E84" s="24" t="s">
        <v>65</v>
      </c>
    </row>
    <row r="85" spans="1:5" s="4" customFormat="1" ht="16.5" customHeight="1">
      <c r="A85" s="78"/>
      <c r="B85" s="79"/>
      <c r="C85" s="80"/>
      <c r="D85" s="79"/>
      <c r="E85" s="24" t="s">
        <v>68</v>
      </c>
    </row>
    <row r="86" spans="1:5" s="4" customFormat="1" ht="16.5" customHeight="1">
      <c r="A86" s="74"/>
      <c r="B86" s="72"/>
      <c r="C86" s="76"/>
      <c r="D86" s="72"/>
      <c r="E86" s="24" t="s">
        <v>30</v>
      </c>
    </row>
    <row r="87" spans="1:5" s="4" customFormat="1" ht="16.5" customHeight="1" thickBot="1">
      <c r="A87" s="11" t="s">
        <v>14</v>
      </c>
      <c r="B87" s="6">
        <v>33</v>
      </c>
      <c r="C87" s="7">
        <v>31</v>
      </c>
      <c r="D87" s="6">
        <v>2</v>
      </c>
      <c r="E87" s="24" t="s">
        <v>95</v>
      </c>
    </row>
    <row r="88" spans="1:5" s="4" customFormat="1" ht="16.5" customHeight="1" thickBot="1">
      <c r="A88" s="2" t="s">
        <v>86</v>
      </c>
      <c r="B88" s="8">
        <f>SUM(B89:B106)</f>
        <v>234</v>
      </c>
      <c r="C88" s="18">
        <f>SUM(C89:C106)</f>
        <v>212</v>
      </c>
      <c r="D88" s="8">
        <f>SUM(D89:D106)</f>
        <v>22</v>
      </c>
      <c r="E88" s="25"/>
    </row>
    <row r="89" spans="1:5" s="4" customFormat="1" ht="16.5" customHeight="1">
      <c r="A89" s="53" t="s">
        <v>3</v>
      </c>
      <c r="B89" s="51">
        <v>10</v>
      </c>
      <c r="C89" s="52">
        <v>10</v>
      </c>
      <c r="D89" s="51">
        <v>0</v>
      </c>
      <c r="E89" s="47"/>
    </row>
    <row r="90" spans="1:5" s="4" customFormat="1" ht="16.5" customHeight="1">
      <c r="A90" s="73" t="s">
        <v>17</v>
      </c>
      <c r="B90" s="71">
        <v>41</v>
      </c>
      <c r="C90" s="75">
        <v>37</v>
      </c>
      <c r="D90" s="71">
        <v>4</v>
      </c>
      <c r="E90" s="57" t="s">
        <v>11</v>
      </c>
    </row>
    <row r="91" spans="1:5" s="4" customFormat="1" ht="16.5" customHeight="1">
      <c r="A91" s="78"/>
      <c r="B91" s="79"/>
      <c r="C91" s="80"/>
      <c r="D91" s="79"/>
      <c r="E91" s="57" t="s">
        <v>6</v>
      </c>
    </row>
    <row r="92" spans="1:5" s="4" customFormat="1" ht="16.5" customHeight="1">
      <c r="A92" s="78"/>
      <c r="B92" s="79"/>
      <c r="C92" s="80"/>
      <c r="D92" s="79"/>
      <c r="E92" s="57" t="s">
        <v>30</v>
      </c>
    </row>
    <row r="93" spans="1:5" s="4" customFormat="1" ht="16.5" customHeight="1">
      <c r="A93" s="74"/>
      <c r="B93" s="72"/>
      <c r="C93" s="76"/>
      <c r="D93" s="72"/>
      <c r="E93" s="57" t="s">
        <v>31</v>
      </c>
    </row>
    <row r="94" spans="1:5" s="4" customFormat="1" ht="16.5" customHeight="1">
      <c r="A94" s="78" t="s">
        <v>46</v>
      </c>
      <c r="B94" s="71">
        <v>27</v>
      </c>
      <c r="C94" s="75">
        <v>24</v>
      </c>
      <c r="D94" s="71">
        <v>3</v>
      </c>
      <c r="E94" s="56" t="s">
        <v>65</v>
      </c>
    </row>
    <row r="95" spans="1:5" s="4" customFormat="1" ht="15.75" customHeight="1">
      <c r="A95" s="74"/>
      <c r="B95" s="72"/>
      <c r="C95" s="76"/>
      <c r="D95" s="72"/>
      <c r="E95" s="56" t="s">
        <v>71</v>
      </c>
    </row>
    <row r="96" spans="1:5" s="4" customFormat="1" ht="16.5" customHeight="1">
      <c r="A96" s="73" t="s">
        <v>47</v>
      </c>
      <c r="B96" s="71">
        <v>30</v>
      </c>
      <c r="C96" s="75">
        <v>27</v>
      </c>
      <c r="D96" s="71">
        <v>3</v>
      </c>
      <c r="E96" s="62" t="s">
        <v>11</v>
      </c>
    </row>
    <row r="97" spans="1:5" s="4" customFormat="1" ht="16.5" customHeight="1">
      <c r="A97" s="78"/>
      <c r="B97" s="79"/>
      <c r="C97" s="80"/>
      <c r="D97" s="79"/>
      <c r="E97" s="62" t="s">
        <v>31</v>
      </c>
    </row>
    <row r="98" spans="1:5" s="4" customFormat="1" ht="16.5" customHeight="1">
      <c r="A98" s="74"/>
      <c r="B98" s="72"/>
      <c r="C98" s="76"/>
      <c r="D98" s="72"/>
      <c r="E98" s="62" t="s">
        <v>30</v>
      </c>
    </row>
    <row r="99" spans="1:5" s="4" customFormat="1" ht="16.5" customHeight="1">
      <c r="A99" s="11" t="s">
        <v>48</v>
      </c>
      <c r="B99" s="6">
        <v>32</v>
      </c>
      <c r="C99" s="7">
        <v>31</v>
      </c>
      <c r="D99" s="6">
        <v>1</v>
      </c>
      <c r="E99" s="57" t="s">
        <v>11</v>
      </c>
    </row>
    <row r="100" spans="1:5" s="4" customFormat="1" ht="16.5" customHeight="1">
      <c r="A100" s="73" t="s">
        <v>49</v>
      </c>
      <c r="B100" s="71">
        <v>44</v>
      </c>
      <c r="C100" s="75">
        <v>39</v>
      </c>
      <c r="D100" s="71">
        <v>5</v>
      </c>
      <c r="E100" s="57" t="s">
        <v>114</v>
      </c>
    </row>
    <row r="101" spans="1:5" s="4" customFormat="1" ht="16.5" customHeight="1">
      <c r="A101" s="78"/>
      <c r="B101" s="79"/>
      <c r="C101" s="80"/>
      <c r="D101" s="79"/>
      <c r="E101" s="57" t="s">
        <v>26</v>
      </c>
    </row>
    <row r="102" spans="1:5" s="4" customFormat="1" ht="15" customHeight="1">
      <c r="A102" s="74"/>
      <c r="B102" s="72"/>
      <c r="C102" s="76"/>
      <c r="D102" s="72"/>
      <c r="E102" s="57" t="s">
        <v>68</v>
      </c>
    </row>
    <row r="103" spans="1:5" s="4" customFormat="1" ht="17.25" customHeight="1">
      <c r="A103" s="73" t="s">
        <v>50</v>
      </c>
      <c r="B103" s="71">
        <v>32</v>
      </c>
      <c r="C103" s="75">
        <v>29</v>
      </c>
      <c r="D103" s="71">
        <v>3</v>
      </c>
      <c r="E103" s="57" t="s">
        <v>30</v>
      </c>
    </row>
    <row r="104" spans="1:5" s="4" customFormat="1" ht="17.25" customHeight="1">
      <c r="A104" s="78"/>
      <c r="B104" s="79"/>
      <c r="C104" s="80"/>
      <c r="D104" s="79"/>
      <c r="E104" s="57" t="s">
        <v>11</v>
      </c>
    </row>
    <row r="105" spans="1:5" s="4" customFormat="1" ht="16.5" customHeight="1">
      <c r="A105" s="74"/>
      <c r="B105" s="72"/>
      <c r="C105" s="76"/>
      <c r="D105" s="72"/>
      <c r="E105" s="57" t="s">
        <v>6</v>
      </c>
    </row>
    <row r="106" spans="1:5" s="4" customFormat="1" ht="16.5" customHeight="1">
      <c r="A106" s="73" t="s">
        <v>51</v>
      </c>
      <c r="B106" s="71">
        <v>18</v>
      </c>
      <c r="C106" s="75">
        <v>15</v>
      </c>
      <c r="D106" s="71">
        <v>3</v>
      </c>
      <c r="E106" s="57" t="s">
        <v>30</v>
      </c>
    </row>
    <row r="107" spans="1:5" s="4" customFormat="1" ht="16.5" customHeight="1" thickBot="1">
      <c r="A107" s="82"/>
      <c r="B107" s="77"/>
      <c r="C107" s="81"/>
      <c r="D107" s="77"/>
      <c r="E107" s="63" t="s">
        <v>68</v>
      </c>
    </row>
    <row r="108" spans="1:5" s="4" customFormat="1" ht="16.5" customHeight="1" thickBot="1">
      <c r="A108" s="2" t="s">
        <v>87</v>
      </c>
      <c r="B108" s="8">
        <v>83</v>
      </c>
      <c r="C108" s="18">
        <f>SUM(C109:C112)</f>
        <v>81</v>
      </c>
      <c r="D108" s="8">
        <f>SUM(D109:D112)</f>
        <v>2</v>
      </c>
      <c r="E108" s="25"/>
    </row>
    <row r="109" spans="1:5" s="4" customFormat="1" ht="16.5" customHeight="1">
      <c r="A109" s="9" t="s">
        <v>3</v>
      </c>
      <c r="B109" s="10">
        <v>5</v>
      </c>
      <c r="C109" s="37">
        <v>5</v>
      </c>
      <c r="D109" s="10">
        <v>0</v>
      </c>
      <c r="E109" s="23"/>
    </row>
    <row r="110" spans="1:5" s="4" customFormat="1" ht="30.75" customHeight="1">
      <c r="A110" s="11" t="s">
        <v>60</v>
      </c>
      <c r="B110" s="6">
        <v>48</v>
      </c>
      <c r="C110" s="7">
        <v>47</v>
      </c>
      <c r="D110" s="6">
        <v>1</v>
      </c>
      <c r="E110" s="70" t="s">
        <v>121</v>
      </c>
    </row>
    <row r="111" spans="1:5" s="4" customFormat="1" ht="16.5" customHeight="1">
      <c r="A111" s="12" t="s">
        <v>52</v>
      </c>
      <c r="B111" s="13">
        <v>24</v>
      </c>
      <c r="C111" s="5">
        <v>23</v>
      </c>
      <c r="D111" s="13">
        <v>1</v>
      </c>
      <c r="E111" s="24" t="s">
        <v>70</v>
      </c>
    </row>
    <row r="112" spans="1:5" s="4" customFormat="1" ht="16.5" customHeight="1" thickBot="1">
      <c r="A112" s="15" t="s">
        <v>63</v>
      </c>
      <c r="B112" s="16">
        <v>6</v>
      </c>
      <c r="C112" s="38">
        <v>6</v>
      </c>
      <c r="D112" s="16">
        <v>0</v>
      </c>
      <c r="E112" s="24"/>
    </row>
    <row r="113" spans="1:5" s="4" customFormat="1" ht="16.5" customHeight="1" thickBot="1">
      <c r="A113" s="68" t="s">
        <v>88</v>
      </c>
      <c r="B113" s="8">
        <f>SUM(B114:B122)</f>
        <v>136</v>
      </c>
      <c r="C113" s="18">
        <f>SUM(C114:C122)</f>
        <v>127</v>
      </c>
      <c r="D113" s="8">
        <f>SUM(D114:D122)</f>
        <v>9</v>
      </c>
      <c r="E113" s="25"/>
    </row>
    <row r="114" spans="1:5" s="4" customFormat="1" ht="16.5" customHeight="1">
      <c r="A114" s="45" t="s">
        <v>3</v>
      </c>
      <c r="B114" s="46">
        <v>6</v>
      </c>
      <c r="C114" s="43">
        <v>5</v>
      </c>
      <c r="D114" s="46">
        <v>1</v>
      </c>
      <c r="E114" s="23" t="s">
        <v>103</v>
      </c>
    </row>
    <row r="115" spans="1:5" s="4" customFormat="1" ht="16.5" customHeight="1">
      <c r="A115" s="73" t="s">
        <v>9</v>
      </c>
      <c r="B115" s="71">
        <v>54</v>
      </c>
      <c r="C115" s="75">
        <v>50</v>
      </c>
      <c r="D115" s="71">
        <v>4</v>
      </c>
      <c r="E115" s="24" t="s">
        <v>26</v>
      </c>
    </row>
    <row r="116" spans="1:5" s="4" customFormat="1" ht="16.5" customHeight="1">
      <c r="A116" s="78"/>
      <c r="B116" s="79"/>
      <c r="C116" s="80"/>
      <c r="D116" s="79"/>
      <c r="E116" s="24" t="s">
        <v>11</v>
      </c>
    </row>
    <row r="117" spans="1:5" s="4" customFormat="1" ht="16.5" customHeight="1">
      <c r="A117" s="78"/>
      <c r="B117" s="79"/>
      <c r="C117" s="80"/>
      <c r="D117" s="79"/>
      <c r="E117" s="24" t="s">
        <v>30</v>
      </c>
    </row>
    <row r="118" spans="1:5" s="4" customFormat="1" ht="16.5" customHeight="1">
      <c r="A118" s="74"/>
      <c r="B118" s="72"/>
      <c r="C118" s="76"/>
      <c r="D118" s="72"/>
      <c r="E118" s="24" t="s">
        <v>70</v>
      </c>
    </row>
    <row r="119" spans="1:5" s="4" customFormat="1" ht="16.5" customHeight="1">
      <c r="A119" s="73" t="s">
        <v>27</v>
      </c>
      <c r="B119" s="71">
        <v>23</v>
      </c>
      <c r="C119" s="75">
        <v>21</v>
      </c>
      <c r="D119" s="71">
        <v>2</v>
      </c>
      <c r="E119" s="27" t="s">
        <v>6</v>
      </c>
    </row>
    <row r="120" spans="1:5" s="4" customFormat="1" ht="16.5" customHeight="1">
      <c r="A120" s="74"/>
      <c r="B120" s="72"/>
      <c r="C120" s="76"/>
      <c r="D120" s="72"/>
      <c r="E120" s="27" t="s">
        <v>11</v>
      </c>
    </row>
    <row r="121" spans="1:5" s="4" customFormat="1" ht="16.5" customHeight="1">
      <c r="A121" s="11" t="s">
        <v>61</v>
      </c>
      <c r="B121" s="6">
        <v>27</v>
      </c>
      <c r="C121" s="7">
        <v>26</v>
      </c>
      <c r="D121" s="6">
        <v>1</v>
      </c>
      <c r="E121" s="24" t="s">
        <v>11</v>
      </c>
    </row>
    <row r="122" spans="1:5" s="4" customFormat="1" ht="16.5" customHeight="1" thickBot="1">
      <c r="A122" s="11" t="s">
        <v>28</v>
      </c>
      <c r="B122" s="6">
        <v>26</v>
      </c>
      <c r="C122" s="7">
        <v>25</v>
      </c>
      <c r="D122" s="6">
        <v>1</v>
      </c>
      <c r="E122" s="23" t="s">
        <v>31</v>
      </c>
    </row>
    <row r="123" spans="1:5" s="4" customFormat="1" ht="16.5" customHeight="1" thickBot="1">
      <c r="A123" s="2" t="s">
        <v>89</v>
      </c>
      <c r="B123" s="8">
        <f>SUM(B124:B128)</f>
        <v>111</v>
      </c>
      <c r="C123" s="18">
        <f>SUM(C124:C128)</f>
        <v>109</v>
      </c>
      <c r="D123" s="8">
        <f>SUM(D124:D128)</f>
        <v>2</v>
      </c>
      <c r="E123" s="25"/>
    </row>
    <row r="124" spans="1:5" s="4" customFormat="1" ht="16.5" customHeight="1">
      <c r="A124" s="45" t="s">
        <v>3</v>
      </c>
      <c r="B124" s="46">
        <v>6</v>
      </c>
      <c r="C124" s="43">
        <v>5</v>
      </c>
      <c r="D124" s="46">
        <v>1</v>
      </c>
      <c r="E124" s="47" t="s">
        <v>101</v>
      </c>
    </row>
    <row r="125" spans="1:5" s="4" customFormat="1" ht="16.5" customHeight="1">
      <c r="A125" s="11" t="s">
        <v>66</v>
      </c>
      <c r="B125" s="6">
        <v>49</v>
      </c>
      <c r="C125" s="7">
        <v>49</v>
      </c>
      <c r="D125" s="6">
        <v>0</v>
      </c>
      <c r="E125" s="23"/>
    </row>
    <row r="126" spans="1:5" s="4" customFormat="1" ht="16.5" customHeight="1">
      <c r="A126" s="11" t="s">
        <v>69</v>
      </c>
      <c r="B126" s="6">
        <v>9</v>
      </c>
      <c r="C126" s="7">
        <v>9</v>
      </c>
      <c r="D126" s="6">
        <v>0</v>
      </c>
      <c r="E126" s="24"/>
    </row>
    <row r="127" spans="1:5" s="4" customFormat="1" ht="16.5" customHeight="1">
      <c r="A127" s="11" t="s">
        <v>53</v>
      </c>
      <c r="B127" s="6">
        <v>24</v>
      </c>
      <c r="C127" s="7">
        <v>23</v>
      </c>
      <c r="D127" s="6">
        <v>1</v>
      </c>
      <c r="E127" s="27" t="s">
        <v>6</v>
      </c>
    </row>
    <row r="128" spans="1:5" s="4" customFormat="1" ht="16.5" customHeight="1" thickBot="1">
      <c r="A128" s="11" t="s">
        <v>54</v>
      </c>
      <c r="B128" s="6">
        <v>23</v>
      </c>
      <c r="C128" s="7">
        <v>23</v>
      </c>
      <c r="D128" s="6">
        <v>0</v>
      </c>
      <c r="E128" s="29"/>
    </row>
    <row r="129" spans="1:5" s="4" customFormat="1" ht="16.5" customHeight="1" thickBot="1">
      <c r="A129" s="2" t="s">
        <v>90</v>
      </c>
      <c r="B129" s="8">
        <f>SUM(B130:B135)</f>
        <v>126</v>
      </c>
      <c r="C129" s="18">
        <f>SUM(C130:C135)</f>
        <v>120</v>
      </c>
      <c r="D129" s="8">
        <f>SUM(D130:D135)</f>
        <v>6</v>
      </c>
      <c r="E129" s="25"/>
    </row>
    <row r="130" spans="1:5" s="4" customFormat="1" ht="16.5" customHeight="1">
      <c r="A130" s="45" t="s">
        <v>3</v>
      </c>
      <c r="B130" s="46">
        <v>6</v>
      </c>
      <c r="C130" s="43">
        <v>5</v>
      </c>
      <c r="D130" s="46">
        <v>1</v>
      </c>
      <c r="E130" s="23" t="s">
        <v>107</v>
      </c>
    </row>
    <row r="131" spans="1:5" s="4" customFormat="1" ht="16.5" customHeight="1">
      <c r="A131" s="11" t="s">
        <v>10</v>
      </c>
      <c r="B131" s="6">
        <v>45</v>
      </c>
      <c r="C131" s="7">
        <v>44</v>
      </c>
      <c r="D131" s="6">
        <v>1</v>
      </c>
      <c r="E131" s="24" t="s">
        <v>11</v>
      </c>
    </row>
    <row r="132" spans="1:5" s="4" customFormat="1" ht="16.5" customHeight="1">
      <c r="A132" s="73" t="s">
        <v>62</v>
      </c>
      <c r="B132" s="71">
        <v>35</v>
      </c>
      <c r="C132" s="75">
        <v>33</v>
      </c>
      <c r="D132" s="71">
        <v>2</v>
      </c>
      <c r="E132" s="24" t="s">
        <v>70</v>
      </c>
    </row>
    <row r="133" spans="1:5" s="4" customFormat="1" ht="16.5" customHeight="1">
      <c r="A133" s="78"/>
      <c r="B133" s="79"/>
      <c r="C133" s="80"/>
      <c r="D133" s="79"/>
      <c r="E133" s="24" t="s">
        <v>11</v>
      </c>
    </row>
    <row r="134" spans="1:5" s="4" customFormat="1" ht="16.5" customHeight="1">
      <c r="A134" s="11" t="s">
        <v>55</v>
      </c>
      <c r="B134" s="6">
        <v>19</v>
      </c>
      <c r="C134" s="7">
        <v>18</v>
      </c>
      <c r="D134" s="6">
        <v>1</v>
      </c>
      <c r="E134" s="28" t="s">
        <v>31</v>
      </c>
    </row>
    <row r="135" spans="1:5" s="4" customFormat="1" ht="16.5" customHeight="1" thickBot="1">
      <c r="A135" s="11" t="s">
        <v>56</v>
      </c>
      <c r="B135" s="6">
        <v>21</v>
      </c>
      <c r="C135" s="7">
        <v>20</v>
      </c>
      <c r="D135" s="6">
        <v>1</v>
      </c>
      <c r="E135" s="32" t="s">
        <v>31</v>
      </c>
    </row>
    <row r="136" spans="1:5" s="4" customFormat="1" ht="16.5" customHeight="1" thickBot="1">
      <c r="A136" s="2" t="s">
        <v>91</v>
      </c>
      <c r="B136" s="8">
        <f>SUM(B137:B139)</f>
        <v>84</v>
      </c>
      <c r="C136" s="18">
        <f>SUM(C137:C139)</f>
        <v>83</v>
      </c>
      <c r="D136" s="8">
        <v>1</v>
      </c>
      <c r="E136" s="22"/>
    </row>
    <row r="137" spans="1:5" s="4" customFormat="1" ht="16.5" customHeight="1">
      <c r="A137" s="9" t="s">
        <v>3</v>
      </c>
      <c r="B137" s="10">
        <v>6</v>
      </c>
      <c r="C137" s="37">
        <v>6</v>
      </c>
      <c r="D137" s="10">
        <v>0</v>
      </c>
      <c r="E137" s="23"/>
    </row>
    <row r="138" spans="1:5" s="4" customFormat="1" ht="16.5" customHeight="1">
      <c r="A138" s="11" t="s">
        <v>57</v>
      </c>
      <c r="B138" s="6">
        <v>51</v>
      </c>
      <c r="C138" s="7">
        <v>50</v>
      </c>
      <c r="D138" s="6">
        <v>1</v>
      </c>
      <c r="E138" s="23" t="s">
        <v>6</v>
      </c>
    </row>
    <row r="139" spans="1:5" s="4" customFormat="1" ht="16.5" customHeight="1" thickBot="1">
      <c r="A139" s="11" t="s">
        <v>21</v>
      </c>
      <c r="B139" s="6">
        <v>27</v>
      </c>
      <c r="C139" s="7">
        <v>27</v>
      </c>
      <c r="D139" s="6">
        <v>0</v>
      </c>
      <c r="E139" s="23"/>
    </row>
    <row r="140" spans="1:5" ht="16.5" customHeight="1" thickBot="1">
      <c r="A140" s="17" t="s">
        <v>79</v>
      </c>
      <c r="B140" s="2">
        <f>B4</f>
        <v>65</v>
      </c>
      <c r="C140" s="18">
        <f>C4</f>
        <v>59</v>
      </c>
      <c r="D140" s="2">
        <f>D4</f>
        <v>6</v>
      </c>
      <c r="E140" s="33"/>
    </row>
    <row r="141" spans="1:5" ht="35.25" customHeight="1" thickBot="1">
      <c r="A141" s="17" t="s">
        <v>76</v>
      </c>
      <c r="B141" s="2">
        <f>B14</f>
        <v>23</v>
      </c>
      <c r="C141" s="18">
        <f>C14</f>
        <v>21</v>
      </c>
      <c r="D141" s="2">
        <f>D14</f>
        <v>2</v>
      </c>
      <c r="E141" s="1"/>
    </row>
    <row r="142" spans="1:5" ht="21" customHeight="1" thickBot="1">
      <c r="A142" s="19" t="s">
        <v>96</v>
      </c>
      <c r="B142" s="2">
        <f>B10</f>
        <v>51</v>
      </c>
      <c r="C142" s="18">
        <f>C10</f>
        <v>46</v>
      </c>
      <c r="D142" s="2">
        <f>D10</f>
        <v>5</v>
      </c>
      <c r="E142" s="1"/>
    </row>
    <row r="143" spans="1:5" ht="16.5" customHeight="1" thickBot="1">
      <c r="A143" s="19" t="s">
        <v>18</v>
      </c>
      <c r="B143" s="2">
        <f>B136+B129+B123+B113+B108+B88+B80+B72+B60+B39+B32+B25+B15</f>
        <v>2042</v>
      </c>
      <c r="C143" s="18">
        <f>C136+C129+C123+C113+C108+C88+C80+C72+C60+C39+C32+C25+C15</f>
        <v>1934</v>
      </c>
      <c r="D143" s="2">
        <f>D136+D129+D123+D113+D108+D88+D80+D72+D60+D39+D32+D25+D15</f>
        <v>108</v>
      </c>
      <c r="E143" s="1"/>
    </row>
    <row r="144" spans="1:5" ht="18.75" customHeight="1" thickBot="1">
      <c r="A144" s="19" t="s">
        <v>92</v>
      </c>
      <c r="B144" s="2">
        <f>B143+B142+B141</f>
        <v>2116</v>
      </c>
      <c r="C144" s="18">
        <f>C136+C129+C123+C113+C108+C88+C80+C72+C60+C39+C32+C25+C15+C14+C10</f>
        <v>2001</v>
      </c>
      <c r="D144" s="2">
        <f>D143+D141+D142</f>
        <v>115</v>
      </c>
      <c r="E144" s="1"/>
    </row>
    <row r="145" spans="1:5" ht="36.75" customHeight="1">
      <c r="A145" s="41" t="s">
        <v>78</v>
      </c>
      <c r="B145" s="42">
        <f>B143+B142+B141+B140</f>
        <v>2181</v>
      </c>
      <c r="C145" s="43">
        <f>C4+C10+C14+C15+C25+C32+C39+C60+C72+C80+C88+C108+C113+C123+C129+C136</f>
        <v>2060</v>
      </c>
      <c r="D145" s="42">
        <f>D143+D142+D141+D140</f>
        <v>121</v>
      </c>
      <c r="E145" s="44"/>
    </row>
  </sheetData>
  <sheetProtection/>
  <autoFilter ref="E1:E145"/>
  <mergeCells count="110">
    <mergeCell ref="A115:A118"/>
    <mergeCell ref="B115:B118"/>
    <mergeCell ref="C115:C118"/>
    <mergeCell ref="D115:D118"/>
    <mergeCell ref="A78:A79"/>
    <mergeCell ref="B78:B79"/>
    <mergeCell ref="C78:C79"/>
    <mergeCell ref="D78:D79"/>
    <mergeCell ref="A94:A95"/>
    <mergeCell ref="C90:C93"/>
    <mergeCell ref="A55:A56"/>
    <mergeCell ref="A19:A21"/>
    <mergeCell ref="B19:B21"/>
    <mergeCell ref="B55:B56"/>
    <mergeCell ref="B29:B31"/>
    <mergeCell ref="B58:B59"/>
    <mergeCell ref="A34:A36"/>
    <mergeCell ref="B43:B46"/>
    <mergeCell ref="A58:A59"/>
    <mergeCell ref="C103:C105"/>
    <mergeCell ref="A67:A70"/>
    <mergeCell ref="B67:B70"/>
    <mergeCell ref="B94:B95"/>
    <mergeCell ref="C94:C95"/>
    <mergeCell ref="A96:A98"/>
    <mergeCell ref="B96:B98"/>
    <mergeCell ref="B103:B105"/>
    <mergeCell ref="B100:B102"/>
    <mergeCell ref="A1:E1"/>
    <mergeCell ref="A4:A9"/>
    <mergeCell ref="C67:C70"/>
    <mergeCell ref="B4:B9"/>
    <mergeCell ref="A2:A3"/>
    <mergeCell ref="C4:C9"/>
    <mergeCell ref="D103:D105"/>
    <mergeCell ref="C100:C102"/>
    <mergeCell ref="D100:D102"/>
    <mergeCell ref="D84:D86"/>
    <mergeCell ref="D90:D93"/>
    <mergeCell ref="D106:D107"/>
    <mergeCell ref="D43:D46"/>
    <mergeCell ref="D40:D42"/>
    <mergeCell ref="D67:D70"/>
    <mergeCell ref="D58:D59"/>
    <mergeCell ref="C55:C56"/>
    <mergeCell ref="C34:C36"/>
    <mergeCell ref="C29:C31"/>
    <mergeCell ref="C40:C42"/>
    <mergeCell ref="D55:D56"/>
    <mergeCell ref="C61:C62"/>
    <mergeCell ref="D61:D62"/>
    <mergeCell ref="C19:C21"/>
    <mergeCell ref="D19:D21"/>
    <mergeCell ref="D29:D31"/>
    <mergeCell ref="A43:A46"/>
    <mergeCell ref="C43:C46"/>
    <mergeCell ref="D34:D36"/>
    <mergeCell ref="A29:A31"/>
    <mergeCell ref="B34:B36"/>
    <mergeCell ref="B40:B42"/>
    <mergeCell ref="A40:A42"/>
    <mergeCell ref="D10:D13"/>
    <mergeCell ref="B2:B3"/>
    <mergeCell ref="C2:C3"/>
    <mergeCell ref="E2:E3"/>
    <mergeCell ref="C10:C13"/>
    <mergeCell ref="D4:D9"/>
    <mergeCell ref="A10:A13"/>
    <mergeCell ref="B10:B13"/>
    <mergeCell ref="B61:B62"/>
    <mergeCell ref="D2:D3"/>
    <mergeCell ref="A103:A105"/>
    <mergeCell ref="D96:D98"/>
    <mergeCell ref="D94:D95"/>
    <mergeCell ref="A100:A102"/>
    <mergeCell ref="A61:A62"/>
    <mergeCell ref="A52:A54"/>
    <mergeCell ref="B52:B54"/>
    <mergeCell ref="C52:C54"/>
    <mergeCell ref="D52:D54"/>
    <mergeCell ref="C58:C59"/>
    <mergeCell ref="A82:A83"/>
    <mergeCell ref="B82:B83"/>
    <mergeCell ref="C82:C83"/>
    <mergeCell ref="D82:D83"/>
    <mergeCell ref="B84:B86"/>
    <mergeCell ref="A90:A93"/>
    <mergeCell ref="B90:B93"/>
    <mergeCell ref="A84:A86"/>
    <mergeCell ref="C84:C86"/>
    <mergeCell ref="A132:A133"/>
    <mergeCell ref="B132:B133"/>
    <mergeCell ref="C132:C133"/>
    <mergeCell ref="D132:D133"/>
    <mergeCell ref="C106:C107"/>
    <mergeCell ref="C96:C98"/>
    <mergeCell ref="A119:A120"/>
    <mergeCell ref="B119:B120"/>
    <mergeCell ref="C119:C120"/>
    <mergeCell ref="A106:A107"/>
    <mergeCell ref="D119:D120"/>
    <mergeCell ref="A48:A49"/>
    <mergeCell ref="B48:B49"/>
    <mergeCell ref="C48:C49"/>
    <mergeCell ref="D48:D49"/>
    <mergeCell ref="A50:A51"/>
    <mergeCell ref="B50:B51"/>
    <mergeCell ref="C50:C51"/>
    <mergeCell ref="D50:D51"/>
    <mergeCell ref="B106:B107"/>
  </mergeCells>
  <printOptions/>
  <pageMargins left="0.5905511811023623" right="0" top="0.1968503937007874" bottom="0.1968503937007874" header="0" footer="0.11811023622047245"/>
  <pageSetup horizontalDpi="600" verticalDpi="600" orientation="portrait" paperSize="9" scale="57" r:id="rId1"/>
  <rowBreaks count="1" manualBreakCount="1">
    <brk id="71" max="9" man="1"/>
  </rowBreaks>
  <ignoredErrors>
    <ignoredError sqref="D1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2023-10-30T13:21:29Z</cp:lastPrinted>
  <dcterms:created xsi:type="dcterms:W3CDTF">2010-12-13T06:51:00Z</dcterms:created>
  <dcterms:modified xsi:type="dcterms:W3CDTF">2023-10-31T09:20:00Z</dcterms:modified>
  <cp:category/>
  <cp:version/>
  <cp:contentType/>
  <cp:contentStatus/>
</cp:coreProperties>
</file>