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-34\Obmen\1 ОБМЕН 2025\1 АППАРАТ УПРАВЛЕНИЯ\7 Отделение пресс-службы\1 для НОВОГО сайта\Вакансии\2026 год\"/>
    </mc:Choice>
  </mc:AlternateContent>
  <bookViews>
    <workbookView xWindow="360" yWindow="15" windowWidth="20955" windowHeight="9720"/>
  </bookViews>
  <sheets>
    <sheet name="30.04.2026" sheetId="1" r:id="rId1"/>
  </sheets>
  <definedNames>
    <definedName name="_xlnm._FilterDatabase" localSheetId="0" hidden="1">'30.04.2026'!$C$1:$C$122</definedName>
    <definedName name="_xlnm.Print_Area" localSheetId="0">'30.04.2026'!$A$1:$C$122</definedName>
  </definedNames>
  <calcPr calcId="152511"/>
</workbook>
</file>

<file path=xl/calcChain.xml><?xml version="1.0" encoding="utf-8"?>
<calcChain xmlns="http://schemas.openxmlformats.org/spreadsheetml/2006/main">
  <c r="B119" i="1" l="1"/>
  <c r="B118" i="1"/>
  <c r="B117" i="1"/>
  <c r="B113" i="1"/>
  <c r="B120" i="1" s="1"/>
  <c r="B106" i="1"/>
  <c r="B98" i="1"/>
  <c r="B89" i="1"/>
  <c r="B84" i="1"/>
  <c r="B71" i="1"/>
  <c r="B64" i="1"/>
  <c r="B56" i="1"/>
  <c r="B47" i="1"/>
  <c r="B33" i="1"/>
  <c r="B28" i="1"/>
  <c r="B21" i="1"/>
  <c r="B12" i="1"/>
  <c r="B122" i="1" l="1"/>
  <c r="B121" i="1"/>
</calcChain>
</file>

<file path=xl/sharedStrings.xml><?xml version="1.0" encoding="utf-8"?>
<sst xmlns="http://schemas.openxmlformats.org/spreadsheetml/2006/main" count="167" uniqueCount="113">
  <si>
    <t>Отчет по численности и вакансиям ГКУ "Леноблпожспас" на 30.04.2026</t>
  </si>
  <si>
    <t>наименование подразделения</t>
  </si>
  <si>
    <t xml:space="preserve">по штату </t>
  </si>
  <si>
    <t>должность</t>
  </si>
  <si>
    <t>Аппарат управления</t>
  </si>
  <si>
    <t>1-ведущий юрисконсульт</t>
  </si>
  <si>
    <t>Филиал "Пожарно-технический центр"</t>
  </si>
  <si>
    <t>1-слесарь по ремонту автомобилей</t>
  </si>
  <si>
    <t>1-начальник отдела (кап. строительство)</t>
  </si>
  <si>
    <t>1-водитель автомобиля</t>
  </si>
  <si>
    <t>Филиал "Служба пожаротушения"</t>
  </si>
  <si>
    <t>"ОГПС Бокситогорского района"</t>
  </si>
  <si>
    <t>Управление отряда</t>
  </si>
  <si>
    <t>1-инженер по ремонту</t>
  </si>
  <si>
    <t>114 ПЧ п.Шугозеро</t>
  </si>
  <si>
    <t>115 ПЧ п.Ганьково</t>
  </si>
  <si>
    <t>116 ПЧ г.Бокситогорск</t>
  </si>
  <si>
    <t>1-инженер ПЧ</t>
  </si>
  <si>
    <t>1-мастер ГДЗС</t>
  </si>
  <si>
    <t>117 ПЧ г.Пикалево</t>
  </si>
  <si>
    <t>1-в/а (п)</t>
  </si>
  <si>
    <t>Отдельный пост 118 ПЧ, п.Заборье</t>
  </si>
  <si>
    <t>118 ПЧ п.Ефимовский</t>
  </si>
  <si>
    <t>1-ком. отд.</t>
  </si>
  <si>
    <t>"ОГПС Волосовского района"</t>
  </si>
  <si>
    <t>119 ПЧ г.Волосово</t>
  </si>
  <si>
    <t>120 ПЧ п.Бегуницы</t>
  </si>
  <si>
    <t>123 ПЧ п.Молосковицы 01.12.2011</t>
  </si>
  <si>
    <t>1-пожарный</t>
  </si>
  <si>
    <t>2-нач. кар.</t>
  </si>
  <si>
    <t>"ОГПС Волховского района"</t>
  </si>
  <si>
    <t>121 ПЧ г.Новая Ладога</t>
  </si>
  <si>
    <t>122 ПЧ п.Паша</t>
  </si>
  <si>
    <t>148 ПЧ  г.Сясьстрой</t>
  </si>
  <si>
    <t>1-начальник ПЧ</t>
  </si>
  <si>
    <t>-</t>
  </si>
  <si>
    <t>"ОГПС Всеволожского района"</t>
  </si>
  <si>
    <t>100 ПЧ г.Сертолово 01.01.2021</t>
  </si>
  <si>
    <t>1-диспетчер ПЧ</t>
  </si>
  <si>
    <t>101 ПЧ п.Колтуши</t>
  </si>
  <si>
    <t>1-нач. кар.</t>
  </si>
  <si>
    <t>102 ПЧ п. им Свердлова</t>
  </si>
  <si>
    <t>104 ПЧ п.Лесколово</t>
  </si>
  <si>
    <t xml:space="preserve">  147 ПЧ  п. Бугры </t>
  </si>
  <si>
    <t>2-в/а (п)</t>
  </si>
  <si>
    <t>149 ПЧ п. Янино</t>
  </si>
  <si>
    <t>150 ПЧ г. Кудрово</t>
  </si>
  <si>
    <r>
      <rPr>
        <i/>
        <sz val="14"/>
        <rFont val="Times New Roman"/>
      </rPr>
      <t>154 ПЧ г.Кудрово,мкр.Новый Оккервиль</t>
    </r>
    <r>
      <rPr>
        <i/>
        <sz val="11"/>
        <rFont val="Times New Roman"/>
      </rPr>
      <t xml:space="preserve"> с 01.04.2022</t>
    </r>
  </si>
  <si>
    <t>"ОГПС Выборгского района"</t>
  </si>
  <si>
    <t xml:space="preserve">1-инженер отряда </t>
  </si>
  <si>
    <t>107 ПЧ г.Приморск</t>
  </si>
  <si>
    <t>108 ПЧ п.Лесогорский</t>
  </si>
  <si>
    <t>3-в/а (п)</t>
  </si>
  <si>
    <t>109 ПЧ п.Рощино</t>
  </si>
  <si>
    <t>110 ПЧ г.Высоцк</t>
  </si>
  <si>
    <t>151 ПЧ п. Семиозерье</t>
  </si>
  <si>
    <t>152 ПЧ, г.Каменногорск, с 01.07.2021</t>
  </si>
  <si>
    <r>
      <t>"ОГПС Гатчинского МО"</t>
    </r>
    <r>
      <rPr>
        <b/>
        <sz val="11"/>
        <rFont val="Times New Roman"/>
      </rPr>
      <t xml:space="preserve"> </t>
    </r>
    <r>
      <rPr>
        <b/>
        <sz val="10"/>
        <rFont val="Times New Roman"/>
      </rPr>
      <t>01.03.2015</t>
    </r>
  </si>
  <si>
    <r>
      <t xml:space="preserve">103 ПЧ п.Коммунар </t>
    </r>
    <r>
      <rPr>
        <i/>
        <sz val="11"/>
        <rFont val="Times New Roman"/>
      </rPr>
      <t>01.10.2014</t>
    </r>
  </si>
  <si>
    <t>1-инструктор ПП</t>
  </si>
  <si>
    <t>105 ПЧ п.Вырица</t>
  </si>
  <si>
    <t>106 ПЧ п. Сиверский</t>
  </si>
  <si>
    <t>134 ПЧ с.Русско-Высоцкое</t>
  </si>
  <si>
    <t>153 ПЧ, п.Новогорелово, с 01.04.2022</t>
  </si>
  <si>
    <t>"ОГПС Кингисеппского района"</t>
  </si>
  <si>
    <t>1-ведущий инженер</t>
  </si>
  <si>
    <t>124 ПЧ г.Кингисепп</t>
  </si>
  <si>
    <t>7-пожарный</t>
  </si>
  <si>
    <t>2-ком. отд.</t>
  </si>
  <si>
    <t>125 ПЧ п.Котельский</t>
  </si>
  <si>
    <t>126 ПЧ г. Ивангород</t>
  </si>
  <si>
    <t>1-нач.кар.</t>
  </si>
  <si>
    <t>"ОГПС Кировского района"</t>
  </si>
  <si>
    <t>127 ПЧ г. Кировск</t>
  </si>
  <si>
    <t>128 ПЧ г.Шлиссельбург</t>
  </si>
  <si>
    <t>129 ПЧ г.Назия</t>
  </si>
  <si>
    <t>2-ком.отд.</t>
  </si>
  <si>
    <t>130 ПЧ п.Мга</t>
  </si>
  <si>
    <t>1-ком.отд.</t>
  </si>
  <si>
    <t>131 ПЧ г.Отрадное</t>
  </si>
  <si>
    <t>4-в/а (п)</t>
  </si>
  <si>
    <t>111 ПЧ г.Никольское</t>
  </si>
  <si>
    <t>ПЧ 112 п.Шум</t>
  </si>
  <si>
    <t>"ОГПС Лодейнопольского района"</t>
  </si>
  <si>
    <t>132 ПЧ г.Лодейное Поле</t>
  </si>
  <si>
    <t>133 ПЧ п.Алеховщина</t>
  </si>
  <si>
    <t>Отдельный пост 132 ПЧ, п.Рассвет</t>
  </si>
  <si>
    <t>"ОГПС Лужского района"</t>
  </si>
  <si>
    <t>135 ПЧ г.Луга</t>
  </si>
  <si>
    <t>136 ПЧ п.Оредеж</t>
  </si>
  <si>
    <t>137 ПЧ п.Толмачево</t>
  </si>
  <si>
    <t>138 ПЧ п.Осьмино</t>
  </si>
  <si>
    <t>"ОГПС Подпорожского района"</t>
  </si>
  <si>
    <t>139 ПЧ г.Подпорожье</t>
  </si>
  <si>
    <t>Отдельный пост 139 ПЧ п. Свирь</t>
  </si>
  <si>
    <t>140 ПЧ п.г.т. Вознесенье</t>
  </si>
  <si>
    <t>141 ПЧ п. Винницы</t>
  </si>
  <si>
    <t>"ОГПС Приозерского района"</t>
  </si>
  <si>
    <t>142 ПЧ г.Приозерск</t>
  </si>
  <si>
    <t>143 ПЧ п.Сосново</t>
  </si>
  <si>
    <t>144 ПЧ п.Кузнечное</t>
  </si>
  <si>
    <t>2-пожарный</t>
  </si>
  <si>
    <t>113 ПЧ п.Плодовое</t>
  </si>
  <si>
    <t>"ОГПС Сланцевского района"</t>
  </si>
  <si>
    <t>145 ПЧ г.Сланцы</t>
  </si>
  <si>
    <t>146 ПЧ п. Выскатка</t>
  </si>
  <si>
    <t>.</t>
  </si>
  <si>
    <t>Аппарат управления с 01.06.2022</t>
  </si>
  <si>
    <t xml:space="preserve">Филиал "СПТ" 01.03.2015                            </t>
  </si>
  <si>
    <t>Филиал "ПТЦ" числ.  с 01.03.2022</t>
  </si>
  <si>
    <t>Итого по ОГПС</t>
  </si>
  <si>
    <t xml:space="preserve">Итого по Филиалам+ОГПС </t>
  </si>
  <si>
    <t xml:space="preserve">Всего по ГКУ "Леноблпожспас"                        с 01.04.2024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</si>
</sst>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4"/>
      <name val="Calibri"/>
      <scheme val="minor"/>
    </font>
    <font>
      <b/>
      <i/>
      <sz val="14"/>
      <name val="Calibri"/>
    </font>
    <font>
      <sz val="13"/>
      <name val="Times New Roman"/>
    </font>
    <font>
      <b/>
      <sz val="14"/>
      <name val="Times New Roman"/>
    </font>
    <font>
      <b/>
      <i/>
      <sz val="13"/>
      <name val="Times New Roman"/>
    </font>
    <font>
      <b/>
      <sz val="12"/>
      <name val="Times New Roman"/>
    </font>
    <font>
      <b/>
      <i/>
      <sz val="14"/>
      <name val="Times New Roman"/>
    </font>
    <font>
      <sz val="13"/>
      <color indexed="2"/>
      <name val="Times New Roman"/>
    </font>
    <font>
      <i/>
      <sz val="14"/>
      <name val="Times New Roman"/>
    </font>
    <font>
      <sz val="14"/>
      <name val="Times New Roman"/>
    </font>
    <font>
      <b/>
      <sz val="13"/>
      <name val="Times New Roman"/>
    </font>
    <font>
      <i/>
      <sz val="11"/>
      <name val="Times New Roman"/>
    </font>
    <font>
      <b/>
      <sz val="11"/>
      <name val="Times New Roman"/>
    </font>
    <font>
      <b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 wrapText="1"/>
    </xf>
    <xf numFmtId="14" fontId="3" fillId="2" borderId="5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right" vertical="center"/>
    </xf>
    <xf numFmtId="10" fontId="9" fillId="2" borderId="1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textRotation="90" wrapText="1"/>
    </xf>
    <xf numFmtId="14" fontId="6" fillId="2" borderId="2" xfId="0" applyNumberFormat="1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indexed="5"/>
  </sheetPr>
  <dimension ref="A1:IR122"/>
  <sheetViews>
    <sheetView tabSelected="1" topLeftCell="A19" workbookViewId="0">
      <selection activeCell="E101" sqref="E101"/>
    </sheetView>
  </sheetViews>
  <sheetFormatPr defaultColWidth="8.85546875" defaultRowHeight="16.5" customHeight="1" x14ac:dyDescent="0.3"/>
  <cols>
    <col min="1" max="1" width="48.7109375" style="1" customWidth="1"/>
    <col min="2" max="2" width="7.28515625" style="2" customWidth="1"/>
    <col min="3" max="3" width="35.140625" style="3" customWidth="1"/>
    <col min="4" max="248" width="8.85546875" style="4" customWidth="1"/>
  </cols>
  <sheetData>
    <row r="1" spans="1:3" ht="18.75" customHeight="1" x14ac:dyDescent="0.3">
      <c r="A1" s="77" t="s">
        <v>0</v>
      </c>
      <c r="B1" s="77"/>
      <c r="C1" s="77"/>
    </row>
    <row r="2" spans="1:3" ht="16.5" customHeight="1" x14ac:dyDescent="0.3">
      <c r="A2" s="78" t="s">
        <v>1</v>
      </c>
      <c r="B2" s="80" t="s">
        <v>2</v>
      </c>
      <c r="C2" s="78" t="s">
        <v>3</v>
      </c>
    </row>
    <row r="3" spans="1:3" s="5" customFormat="1" ht="57.75" customHeight="1" x14ac:dyDescent="0.25">
      <c r="A3" s="79"/>
      <c r="B3" s="81"/>
      <c r="C3" s="79"/>
    </row>
    <row r="4" spans="1:3" s="5" customFormat="1" ht="18" customHeight="1" x14ac:dyDescent="0.25">
      <c r="A4" s="6" t="s">
        <v>4</v>
      </c>
      <c r="B4" s="7">
        <v>65</v>
      </c>
      <c r="C4" s="8" t="s">
        <v>5</v>
      </c>
    </row>
    <row r="5" spans="1:3" s="5" customFormat="1" ht="18.600000000000001" customHeight="1" x14ac:dyDescent="0.25">
      <c r="A5" s="82" t="s">
        <v>6</v>
      </c>
      <c r="B5" s="85">
        <v>51</v>
      </c>
      <c r="C5" s="9"/>
    </row>
    <row r="6" spans="1:3" s="5" customFormat="1" ht="30" customHeight="1" x14ac:dyDescent="0.25">
      <c r="A6" s="83"/>
      <c r="B6" s="86"/>
      <c r="C6" s="11"/>
    </row>
    <row r="7" spans="1:3" s="5" customFormat="1" ht="31.5" customHeight="1" x14ac:dyDescent="0.25">
      <c r="A7" s="83"/>
      <c r="B7" s="86"/>
      <c r="C7" s="12" t="s">
        <v>7</v>
      </c>
    </row>
    <row r="8" spans="1:3" s="5" customFormat="1" ht="31.5" customHeight="1" x14ac:dyDescent="0.25">
      <c r="A8" s="83"/>
      <c r="B8" s="86"/>
      <c r="C8" s="12" t="s">
        <v>8</v>
      </c>
    </row>
    <row r="9" spans="1:3" s="5" customFormat="1" ht="15.6" customHeight="1" x14ac:dyDescent="0.25">
      <c r="A9" s="83"/>
      <c r="B9" s="86"/>
      <c r="C9" s="12" t="s">
        <v>9</v>
      </c>
    </row>
    <row r="10" spans="1:3" s="5" customFormat="1" ht="18" customHeight="1" x14ac:dyDescent="0.25">
      <c r="A10" s="84"/>
      <c r="B10" s="87"/>
      <c r="C10" s="14"/>
    </row>
    <row r="11" spans="1:3" s="5" customFormat="1" ht="19.149999999999999" customHeight="1" x14ac:dyDescent="0.25">
      <c r="A11" s="15" t="s">
        <v>10</v>
      </c>
      <c r="B11" s="10">
        <v>23</v>
      </c>
      <c r="C11" s="16"/>
    </row>
    <row r="12" spans="1:3" s="5" customFormat="1" ht="15" customHeight="1" x14ac:dyDescent="0.25">
      <c r="A12" s="17" t="s">
        <v>11</v>
      </c>
      <c r="B12" s="18">
        <f>SUM(B13:B20)</f>
        <v>161</v>
      </c>
      <c r="C12" s="19"/>
    </row>
    <row r="13" spans="1:3" s="5" customFormat="1" ht="15" customHeight="1" x14ac:dyDescent="0.25">
      <c r="A13" s="20" t="s">
        <v>12</v>
      </c>
      <c r="B13" s="21">
        <v>7</v>
      </c>
      <c r="C13" s="22" t="s">
        <v>13</v>
      </c>
    </row>
    <row r="14" spans="1:3" s="5" customFormat="1" ht="15" customHeight="1" x14ac:dyDescent="0.25">
      <c r="A14" s="23" t="s">
        <v>14</v>
      </c>
      <c r="B14" s="24">
        <v>24</v>
      </c>
      <c r="C14" s="25"/>
    </row>
    <row r="15" spans="1:3" s="5" customFormat="1" ht="15" customHeight="1" x14ac:dyDescent="0.25">
      <c r="A15" s="23" t="s">
        <v>15</v>
      </c>
      <c r="B15" s="24">
        <v>19</v>
      </c>
      <c r="C15" s="25"/>
    </row>
    <row r="16" spans="1:3" s="5" customFormat="1" ht="15.75" customHeight="1" x14ac:dyDescent="0.25">
      <c r="A16" s="88" t="s">
        <v>16</v>
      </c>
      <c r="B16" s="90">
        <v>35</v>
      </c>
      <c r="C16" s="26" t="s">
        <v>17</v>
      </c>
    </row>
    <row r="17" spans="1:252" s="5" customFormat="1" ht="15.75" customHeight="1" x14ac:dyDescent="0.25">
      <c r="A17" s="89"/>
      <c r="B17" s="91"/>
      <c r="C17" s="26" t="s">
        <v>18</v>
      </c>
    </row>
    <row r="18" spans="1:252" s="5" customFormat="1" ht="15" customHeight="1" x14ac:dyDescent="0.25">
      <c r="A18" s="23" t="s">
        <v>19</v>
      </c>
      <c r="B18" s="24">
        <v>35</v>
      </c>
      <c r="C18" s="26" t="s">
        <v>20</v>
      </c>
    </row>
    <row r="19" spans="1:252" s="5" customFormat="1" ht="15" customHeight="1" x14ac:dyDescent="0.25">
      <c r="A19" s="23" t="s">
        <v>21</v>
      </c>
      <c r="B19" s="24">
        <v>15</v>
      </c>
      <c r="C19" s="26"/>
    </row>
    <row r="20" spans="1:252" s="5" customFormat="1" ht="15" customHeight="1" x14ac:dyDescent="0.25">
      <c r="A20" s="23" t="s">
        <v>22</v>
      </c>
      <c r="B20" s="24">
        <v>26</v>
      </c>
      <c r="C20" s="27" t="s">
        <v>23</v>
      </c>
    </row>
    <row r="21" spans="1:252" s="5" customFormat="1" ht="15" customHeight="1" x14ac:dyDescent="0.25">
      <c r="A21" s="17" t="s">
        <v>24</v>
      </c>
      <c r="B21" s="18">
        <f>SUM(B22:B27)</f>
        <v>100</v>
      </c>
      <c r="C21" s="19"/>
    </row>
    <row r="22" spans="1:252" s="5" customFormat="1" ht="15" customHeight="1" x14ac:dyDescent="0.25">
      <c r="A22" s="20" t="s">
        <v>12</v>
      </c>
      <c r="B22" s="21">
        <v>5</v>
      </c>
      <c r="C22" s="22"/>
    </row>
    <row r="23" spans="1:252" s="5" customFormat="1" ht="15" customHeight="1" x14ac:dyDescent="0.25">
      <c r="A23" s="23" t="s">
        <v>25</v>
      </c>
      <c r="B23" s="24">
        <v>42</v>
      </c>
      <c r="C23" s="25" t="s">
        <v>18</v>
      </c>
    </row>
    <row r="24" spans="1:252" s="5" customFormat="1" ht="15" customHeight="1" x14ac:dyDescent="0.25">
      <c r="A24" s="23" t="s">
        <v>26</v>
      </c>
      <c r="B24" s="24">
        <v>27</v>
      </c>
      <c r="C24" s="25"/>
    </row>
    <row r="25" spans="1:252" s="5" customFormat="1" ht="15" customHeight="1" x14ac:dyDescent="0.25">
      <c r="A25" s="92" t="s">
        <v>27</v>
      </c>
      <c r="B25" s="94">
        <v>26</v>
      </c>
      <c r="C25" s="29" t="s">
        <v>23</v>
      </c>
    </row>
    <row r="26" spans="1:252" s="5" customFormat="1" ht="15" customHeight="1" x14ac:dyDescent="0.25">
      <c r="A26" s="93"/>
      <c r="B26" s="95"/>
      <c r="C26" s="29" t="s">
        <v>28</v>
      </c>
    </row>
    <row r="27" spans="1:252" s="5" customFormat="1" ht="15" customHeight="1" x14ac:dyDescent="0.25">
      <c r="A27" s="93"/>
      <c r="B27" s="95"/>
      <c r="C27" s="29" t="s">
        <v>29</v>
      </c>
    </row>
    <row r="28" spans="1:252" s="5" customFormat="1" ht="15" customHeight="1" x14ac:dyDescent="0.25">
      <c r="A28" s="17" t="s">
        <v>30</v>
      </c>
      <c r="B28" s="18">
        <f>SUM(B29:B32)</f>
        <v>123</v>
      </c>
      <c r="C28" s="30"/>
    </row>
    <row r="29" spans="1:252" s="5" customFormat="1" ht="15" customHeight="1" x14ac:dyDescent="0.25">
      <c r="A29" s="20" t="s">
        <v>12</v>
      </c>
      <c r="B29" s="21">
        <v>7</v>
      </c>
      <c r="C29" s="31"/>
    </row>
    <row r="30" spans="1:252" s="5" customFormat="1" ht="15" customHeight="1" x14ac:dyDescent="0.25">
      <c r="A30" s="23" t="s">
        <v>31</v>
      </c>
      <c r="B30" s="24">
        <v>38</v>
      </c>
      <c r="C30" s="32" t="s">
        <v>20</v>
      </c>
    </row>
    <row r="31" spans="1:252" s="5" customFormat="1" ht="15" customHeight="1" x14ac:dyDescent="0.25">
      <c r="A31" s="23" t="s">
        <v>32</v>
      </c>
      <c r="B31" s="24">
        <v>37</v>
      </c>
      <c r="C31" s="32" t="s">
        <v>20</v>
      </c>
    </row>
    <row r="32" spans="1:252" s="5" customFormat="1" ht="15" customHeight="1" x14ac:dyDescent="0.25">
      <c r="A32" s="23" t="s">
        <v>33</v>
      </c>
      <c r="B32" s="24">
        <v>41</v>
      </c>
      <c r="C32" s="32" t="s">
        <v>34</v>
      </c>
      <c r="IR32" s="5" t="s">
        <v>35</v>
      </c>
    </row>
    <row r="33" spans="1:3" s="5" customFormat="1" ht="15" customHeight="1" x14ac:dyDescent="0.25">
      <c r="A33" s="17" t="s">
        <v>36</v>
      </c>
      <c r="B33" s="18">
        <f>SUM(B34:B46)</f>
        <v>373</v>
      </c>
      <c r="C33" s="30"/>
    </row>
    <row r="34" spans="1:3" s="5" customFormat="1" ht="15" customHeight="1" x14ac:dyDescent="0.25">
      <c r="A34" s="33" t="s">
        <v>12</v>
      </c>
      <c r="B34" s="34">
        <v>18</v>
      </c>
      <c r="C34" s="22"/>
    </row>
    <row r="35" spans="1:3" s="5" customFormat="1" ht="15" customHeight="1" x14ac:dyDescent="0.25">
      <c r="A35" s="35" t="s">
        <v>37</v>
      </c>
      <c r="B35" s="36">
        <v>54</v>
      </c>
      <c r="C35" s="25" t="s">
        <v>38</v>
      </c>
    </row>
    <row r="36" spans="1:3" s="5" customFormat="1" ht="15" customHeight="1" x14ac:dyDescent="0.25">
      <c r="A36" s="96" t="s">
        <v>39</v>
      </c>
      <c r="B36" s="97">
        <v>29</v>
      </c>
      <c r="C36" s="37" t="s">
        <v>28</v>
      </c>
    </row>
    <row r="37" spans="1:3" s="5" customFormat="1" ht="15" customHeight="1" x14ac:dyDescent="0.25">
      <c r="A37" s="96"/>
      <c r="B37" s="97"/>
      <c r="C37" s="37" t="s">
        <v>40</v>
      </c>
    </row>
    <row r="38" spans="1:3" s="5" customFormat="1" ht="15" customHeight="1" x14ac:dyDescent="0.25">
      <c r="A38" s="98" t="s">
        <v>41</v>
      </c>
      <c r="B38" s="91">
        <v>29</v>
      </c>
      <c r="C38" s="38" t="s">
        <v>28</v>
      </c>
    </row>
    <row r="39" spans="1:3" s="5" customFormat="1" ht="15" customHeight="1" x14ac:dyDescent="0.25">
      <c r="A39" s="98"/>
      <c r="B39" s="91"/>
      <c r="C39" s="39" t="s">
        <v>20</v>
      </c>
    </row>
    <row r="40" spans="1:3" s="5" customFormat="1" ht="15" customHeight="1" x14ac:dyDescent="0.25">
      <c r="A40" s="40" t="s">
        <v>42</v>
      </c>
      <c r="B40" s="41">
        <v>29</v>
      </c>
      <c r="C40" s="42"/>
    </row>
    <row r="41" spans="1:3" s="5" customFormat="1" ht="15" customHeight="1" x14ac:dyDescent="0.25">
      <c r="A41" s="92" t="s">
        <v>43</v>
      </c>
      <c r="B41" s="94">
        <v>68</v>
      </c>
      <c r="C41" s="43" t="s">
        <v>28</v>
      </c>
    </row>
    <row r="42" spans="1:3" s="5" customFormat="1" ht="15" customHeight="1" x14ac:dyDescent="0.25">
      <c r="A42" s="99"/>
      <c r="B42" s="100"/>
      <c r="C42" s="44" t="s">
        <v>44</v>
      </c>
    </row>
    <row r="43" spans="1:3" s="5" customFormat="1" ht="16.5" customHeight="1" x14ac:dyDescent="0.25">
      <c r="A43" s="45" t="s">
        <v>45</v>
      </c>
      <c r="B43" s="28">
        <v>51</v>
      </c>
      <c r="C43" s="46" t="s">
        <v>40</v>
      </c>
    </row>
    <row r="44" spans="1:3" s="5" customFormat="1" ht="16.5" customHeight="1" x14ac:dyDescent="0.25">
      <c r="A44" s="35" t="s">
        <v>46</v>
      </c>
      <c r="B44" s="36">
        <v>51</v>
      </c>
      <c r="C44" s="37"/>
    </row>
    <row r="45" spans="1:3" s="5" customFormat="1" ht="16.5" customHeight="1" x14ac:dyDescent="0.25">
      <c r="A45" s="101" t="s">
        <v>47</v>
      </c>
      <c r="B45" s="90">
        <v>44</v>
      </c>
      <c r="C45" s="47" t="s">
        <v>28</v>
      </c>
    </row>
    <row r="46" spans="1:3" s="5" customFormat="1" ht="16.899999999999999" customHeight="1" x14ac:dyDescent="0.25">
      <c r="A46" s="101"/>
      <c r="B46" s="91"/>
      <c r="C46" s="48" t="s">
        <v>20</v>
      </c>
    </row>
    <row r="47" spans="1:3" s="5" customFormat="1" ht="15" customHeight="1" x14ac:dyDescent="0.25">
      <c r="A47" s="17" t="s">
        <v>48</v>
      </c>
      <c r="B47" s="18">
        <f>SUM(B48:B55)</f>
        <v>197</v>
      </c>
      <c r="C47" s="19"/>
    </row>
    <row r="48" spans="1:3" s="5" customFormat="1" ht="15" customHeight="1" x14ac:dyDescent="0.25">
      <c r="A48" s="49" t="s">
        <v>12</v>
      </c>
      <c r="B48" s="50">
        <v>7</v>
      </c>
      <c r="C48" s="22" t="s">
        <v>49</v>
      </c>
    </row>
    <row r="49" spans="1:5" s="5" customFormat="1" ht="15" customHeight="1" x14ac:dyDescent="0.25">
      <c r="A49" s="23" t="s">
        <v>50</v>
      </c>
      <c r="B49" s="24">
        <v>36</v>
      </c>
      <c r="C49" s="25" t="s">
        <v>34</v>
      </c>
    </row>
    <row r="50" spans="1:5" s="5" customFormat="1" ht="15" customHeight="1" x14ac:dyDescent="0.25">
      <c r="A50" s="23" t="s">
        <v>51</v>
      </c>
      <c r="B50" s="24">
        <v>36</v>
      </c>
      <c r="C50" s="25" t="s">
        <v>52</v>
      </c>
    </row>
    <row r="51" spans="1:5" s="5" customFormat="1" ht="17.25" customHeight="1" x14ac:dyDescent="0.25">
      <c r="A51" s="23" t="s">
        <v>53</v>
      </c>
      <c r="B51" s="24">
        <v>39</v>
      </c>
      <c r="C51" s="25"/>
    </row>
    <row r="52" spans="1:5" s="5" customFormat="1" ht="15" customHeight="1" x14ac:dyDescent="0.25">
      <c r="A52" s="23" t="s">
        <v>54</v>
      </c>
      <c r="B52" s="24">
        <v>26</v>
      </c>
      <c r="C52" s="25"/>
    </row>
    <row r="53" spans="1:5" s="5" customFormat="1" ht="15" customHeight="1" x14ac:dyDescent="0.25">
      <c r="A53" s="23" t="s">
        <v>55</v>
      </c>
      <c r="B53" s="24">
        <v>26</v>
      </c>
      <c r="C53" s="25" t="s">
        <v>34</v>
      </c>
    </row>
    <row r="54" spans="1:5" s="5" customFormat="1" ht="15" customHeight="1" x14ac:dyDescent="0.25">
      <c r="A54" s="88" t="s">
        <v>56</v>
      </c>
      <c r="B54" s="90">
        <v>27</v>
      </c>
      <c r="C54" s="32" t="s">
        <v>28</v>
      </c>
    </row>
    <row r="55" spans="1:5" s="5" customFormat="1" ht="15" customHeight="1" x14ac:dyDescent="0.25">
      <c r="A55" s="102"/>
      <c r="B55" s="103"/>
      <c r="C55" s="51" t="s">
        <v>34</v>
      </c>
    </row>
    <row r="56" spans="1:5" s="5" customFormat="1" ht="15" customHeight="1" x14ac:dyDescent="0.25">
      <c r="A56" s="52" t="s">
        <v>57</v>
      </c>
      <c r="B56" s="13">
        <f>SUM(B57:B63)</f>
        <v>224</v>
      </c>
      <c r="C56" s="19"/>
    </row>
    <row r="57" spans="1:5" s="5" customFormat="1" ht="15" customHeight="1" x14ac:dyDescent="0.25">
      <c r="A57" s="33" t="s">
        <v>12</v>
      </c>
      <c r="B57" s="34">
        <v>8</v>
      </c>
      <c r="C57" s="53"/>
    </row>
    <row r="58" spans="1:5" s="5" customFormat="1" ht="15" customHeight="1" x14ac:dyDescent="0.25">
      <c r="A58" s="23" t="s">
        <v>58</v>
      </c>
      <c r="B58" s="24">
        <v>48</v>
      </c>
      <c r="C58" s="22" t="s">
        <v>59</v>
      </c>
    </row>
    <row r="59" spans="1:5" s="5" customFormat="1" ht="15" customHeight="1" x14ac:dyDescent="0.25">
      <c r="A59" s="23" t="s">
        <v>60</v>
      </c>
      <c r="B59" s="24">
        <v>40</v>
      </c>
      <c r="C59" s="42"/>
    </row>
    <row r="60" spans="1:5" s="5" customFormat="1" ht="15" customHeight="1" x14ac:dyDescent="0.25">
      <c r="A60" s="23" t="s">
        <v>61</v>
      </c>
      <c r="B60" s="24">
        <v>43</v>
      </c>
      <c r="C60" s="42"/>
    </row>
    <row r="61" spans="1:5" s="5" customFormat="1" ht="15" customHeight="1" x14ac:dyDescent="0.25">
      <c r="A61" s="23" t="s">
        <v>62</v>
      </c>
      <c r="B61" s="24">
        <v>31</v>
      </c>
      <c r="C61" s="42"/>
      <c r="D61" s="54"/>
      <c r="E61" s="55"/>
    </row>
    <row r="62" spans="1:5" s="5" customFormat="1" ht="15" customHeight="1" x14ac:dyDescent="0.25">
      <c r="A62" s="90" t="s">
        <v>63</v>
      </c>
      <c r="B62" s="90">
        <v>54</v>
      </c>
      <c r="C62" s="42" t="s">
        <v>52</v>
      </c>
      <c r="D62" s="54"/>
      <c r="E62" s="55"/>
    </row>
    <row r="63" spans="1:5" s="5" customFormat="1" ht="15" customHeight="1" x14ac:dyDescent="0.25">
      <c r="A63" s="91"/>
      <c r="B63" s="91"/>
      <c r="C63" s="56"/>
      <c r="D63" s="54"/>
      <c r="E63" s="55"/>
    </row>
    <row r="64" spans="1:5" s="5" customFormat="1" ht="15" customHeight="1" x14ac:dyDescent="0.25">
      <c r="A64" s="17" t="s">
        <v>64</v>
      </c>
      <c r="B64" s="18">
        <f>SUM(B65:B69)</f>
        <v>118</v>
      </c>
      <c r="C64" s="30"/>
    </row>
    <row r="65" spans="1:3" s="5" customFormat="1" ht="15" customHeight="1" x14ac:dyDescent="0.25">
      <c r="A65" s="33" t="s">
        <v>12</v>
      </c>
      <c r="B65" s="34">
        <v>6</v>
      </c>
      <c r="C65" s="53" t="s">
        <v>65</v>
      </c>
    </row>
    <row r="66" spans="1:3" s="5" customFormat="1" ht="29.45" customHeight="1" x14ac:dyDescent="0.25">
      <c r="A66" s="88" t="s">
        <v>66</v>
      </c>
      <c r="B66" s="90">
        <v>54</v>
      </c>
      <c r="C66" s="22" t="s">
        <v>67</v>
      </c>
    </row>
    <row r="67" spans="1:3" s="5" customFormat="1" ht="17.25" customHeight="1" x14ac:dyDescent="0.25">
      <c r="A67" s="89"/>
      <c r="B67" s="91"/>
      <c r="C67" s="25" t="s">
        <v>68</v>
      </c>
    </row>
    <row r="68" spans="1:3" s="5" customFormat="1" ht="17.45" customHeight="1" x14ac:dyDescent="0.25">
      <c r="A68" s="23" t="s">
        <v>69</v>
      </c>
      <c r="B68" s="24">
        <v>25</v>
      </c>
      <c r="C68" s="25"/>
    </row>
    <row r="69" spans="1:3" s="5" customFormat="1" ht="15" customHeight="1" x14ac:dyDescent="0.25">
      <c r="A69" s="88" t="s">
        <v>70</v>
      </c>
      <c r="B69" s="90">
        <v>33</v>
      </c>
      <c r="C69" s="25" t="s">
        <v>71</v>
      </c>
    </row>
    <row r="70" spans="1:3" s="5" customFormat="1" ht="15" customHeight="1" x14ac:dyDescent="0.25">
      <c r="A70" s="89"/>
      <c r="B70" s="91"/>
      <c r="C70" s="32" t="s">
        <v>44</v>
      </c>
    </row>
    <row r="71" spans="1:3" s="5" customFormat="1" ht="15" customHeight="1" x14ac:dyDescent="0.25">
      <c r="A71" s="57" t="s">
        <v>72</v>
      </c>
      <c r="B71" s="58">
        <f>SUM(B72:B83)</f>
        <v>245</v>
      </c>
      <c r="C71" s="59"/>
    </row>
    <row r="72" spans="1:3" s="5" customFormat="1" ht="15" customHeight="1" x14ac:dyDescent="0.25">
      <c r="A72" s="20" t="s">
        <v>12</v>
      </c>
      <c r="B72" s="21">
        <v>10</v>
      </c>
      <c r="C72" s="22"/>
    </row>
    <row r="73" spans="1:3" s="5" customFormat="1" ht="15" customHeight="1" x14ac:dyDescent="0.25">
      <c r="A73" s="23" t="s">
        <v>73</v>
      </c>
      <c r="B73" s="24">
        <v>41</v>
      </c>
      <c r="C73" s="60" t="s">
        <v>44</v>
      </c>
    </row>
    <row r="74" spans="1:3" s="5" customFormat="1" ht="16.5" customHeight="1" x14ac:dyDescent="0.25">
      <c r="A74" s="23" t="s">
        <v>74</v>
      </c>
      <c r="B74" s="24">
        <v>27</v>
      </c>
      <c r="C74" s="31" t="s">
        <v>40</v>
      </c>
    </row>
    <row r="75" spans="1:3" s="5" customFormat="1" ht="18" customHeight="1" x14ac:dyDescent="0.25">
      <c r="A75" s="88" t="s">
        <v>75</v>
      </c>
      <c r="B75" s="90">
        <v>30</v>
      </c>
      <c r="C75" s="25" t="s">
        <v>40</v>
      </c>
    </row>
    <row r="76" spans="1:3" s="5" customFormat="1" ht="18" customHeight="1" x14ac:dyDescent="0.25">
      <c r="A76" s="89"/>
      <c r="B76" s="91"/>
      <c r="C76" s="25" t="s">
        <v>76</v>
      </c>
    </row>
    <row r="77" spans="1:3" s="5" customFormat="1" ht="17.25" customHeight="1" x14ac:dyDescent="0.25">
      <c r="A77" s="89"/>
      <c r="B77" s="91"/>
      <c r="C77" s="25" t="s">
        <v>52</v>
      </c>
    </row>
    <row r="78" spans="1:3" s="5" customFormat="1" ht="15" customHeight="1" x14ac:dyDescent="0.25">
      <c r="A78" s="88" t="s">
        <v>77</v>
      </c>
      <c r="B78" s="90">
        <v>35</v>
      </c>
      <c r="C78" s="25" t="s">
        <v>78</v>
      </c>
    </row>
    <row r="79" spans="1:3" s="5" customFormat="1" ht="15" customHeight="1" x14ac:dyDescent="0.25">
      <c r="A79" s="89"/>
      <c r="B79" s="91"/>
      <c r="C79" s="25" t="s">
        <v>20</v>
      </c>
    </row>
    <row r="80" spans="1:3" s="5" customFormat="1" ht="17.45" customHeight="1" x14ac:dyDescent="0.25">
      <c r="A80" s="88" t="s">
        <v>79</v>
      </c>
      <c r="B80" s="90">
        <v>44</v>
      </c>
      <c r="C80" s="25" t="s">
        <v>80</v>
      </c>
    </row>
    <row r="81" spans="1:3" s="5" customFormat="1" ht="17.45" customHeight="1" x14ac:dyDescent="0.25">
      <c r="A81" s="89"/>
      <c r="B81" s="91"/>
      <c r="C81" s="61" t="s">
        <v>28</v>
      </c>
    </row>
    <row r="82" spans="1:3" s="5" customFormat="1" ht="15" customHeight="1" x14ac:dyDescent="0.25">
      <c r="A82" s="23" t="s">
        <v>81</v>
      </c>
      <c r="B82" s="24">
        <v>36</v>
      </c>
      <c r="C82" s="61" t="s">
        <v>20</v>
      </c>
    </row>
    <row r="83" spans="1:3" s="5" customFormat="1" ht="18.75" customHeight="1" x14ac:dyDescent="0.25">
      <c r="A83" s="62" t="s">
        <v>82</v>
      </c>
      <c r="B83" s="63">
        <v>22</v>
      </c>
      <c r="C83" s="51" t="s">
        <v>40</v>
      </c>
    </row>
    <row r="84" spans="1:3" s="5" customFormat="1" ht="15" customHeight="1" x14ac:dyDescent="0.25">
      <c r="A84" s="52" t="s">
        <v>83</v>
      </c>
      <c r="B84" s="13">
        <f>SUM(B85:B88)</f>
        <v>90</v>
      </c>
      <c r="C84" s="19"/>
    </row>
    <row r="85" spans="1:3" s="5" customFormat="1" ht="15" customHeight="1" x14ac:dyDescent="0.25">
      <c r="A85" s="20" t="s">
        <v>12</v>
      </c>
      <c r="B85" s="21">
        <v>5</v>
      </c>
      <c r="C85" s="22"/>
    </row>
    <row r="86" spans="1:3" s="5" customFormat="1" ht="15" customHeight="1" x14ac:dyDescent="0.25">
      <c r="A86" s="23" t="s">
        <v>84</v>
      </c>
      <c r="B86" s="24">
        <v>49</v>
      </c>
      <c r="C86" s="22"/>
    </row>
    <row r="87" spans="1:3" s="5" customFormat="1" ht="15" customHeight="1" x14ac:dyDescent="0.25">
      <c r="A87" s="23" t="s">
        <v>85</v>
      </c>
      <c r="B87" s="24">
        <v>26</v>
      </c>
      <c r="C87" s="25" t="s">
        <v>40</v>
      </c>
    </row>
    <row r="88" spans="1:3" s="5" customFormat="1" ht="15" customHeight="1" x14ac:dyDescent="0.25">
      <c r="A88" s="23" t="s">
        <v>86</v>
      </c>
      <c r="B88" s="24">
        <v>10</v>
      </c>
      <c r="C88" s="25" t="s">
        <v>17</v>
      </c>
    </row>
    <row r="89" spans="1:3" s="5" customFormat="1" ht="15" customHeight="1" x14ac:dyDescent="0.25">
      <c r="A89" s="17" t="s">
        <v>87</v>
      </c>
      <c r="B89" s="18">
        <f>SUM(B90:B97)</f>
        <v>140</v>
      </c>
      <c r="C89" s="30"/>
    </row>
    <row r="90" spans="1:3" s="5" customFormat="1" ht="15" customHeight="1" x14ac:dyDescent="0.25">
      <c r="A90" s="49" t="s">
        <v>12</v>
      </c>
      <c r="B90" s="50">
        <v>6</v>
      </c>
      <c r="C90" s="22" t="s">
        <v>13</v>
      </c>
    </row>
    <row r="91" spans="1:3" s="5" customFormat="1" ht="15" customHeight="1" x14ac:dyDescent="0.25">
      <c r="A91" s="88" t="s">
        <v>88</v>
      </c>
      <c r="B91" s="90">
        <v>54</v>
      </c>
      <c r="C91" s="25" t="s">
        <v>34</v>
      </c>
    </row>
    <row r="92" spans="1:3" s="5" customFormat="1" ht="15" customHeight="1" x14ac:dyDescent="0.25">
      <c r="A92" s="89"/>
      <c r="B92" s="91"/>
      <c r="C92" s="25" t="s">
        <v>23</v>
      </c>
    </row>
    <row r="93" spans="1:3" s="5" customFormat="1" ht="15" customHeight="1" x14ac:dyDescent="0.25">
      <c r="A93" s="89"/>
      <c r="B93" s="91"/>
      <c r="C93" s="25" t="s">
        <v>71</v>
      </c>
    </row>
    <row r="94" spans="1:3" s="5" customFormat="1" ht="15" customHeight="1" x14ac:dyDescent="0.25">
      <c r="A94" s="89"/>
      <c r="B94" s="91"/>
      <c r="C94" s="25" t="s">
        <v>44</v>
      </c>
    </row>
    <row r="95" spans="1:3" s="5" customFormat="1" ht="15" customHeight="1" x14ac:dyDescent="0.25">
      <c r="A95" s="64" t="s">
        <v>89</v>
      </c>
      <c r="B95" s="65">
        <v>26</v>
      </c>
      <c r="C95" s="29"/>
    </row>
    <row r="96" spans="1:3" s="5" customFormat="1" ht="15" customHeight="1" x14ac:dyDescent="0.25">
      <c r="A96" s="66" t="s">
        <v>90</v>
      </c>
      <c r="B96" s="65">
        <v>27</v>
      </c>
      <c r="C96" s="29"/>
    </row>
    <row r="97" spans="1:3" s="5" customFormat="1" ht="15" customHeight="1" x14ac:dyDescent="0.25">
      <c r="A97" s="67" t="s">
        <v>91</v>
      </c>
      <c r="B97" s="68">
        <v>27</v>
      </c>
      <c r="C97" s="25" t="s">
        <v>28</v>
      </c>
    </row>
    <row r="98" spans="1:3" s="5" customFormat="1" ht="15" customHeight="1" x14ac:dyDescent="0.25">
      <c r="A98" s="17" t="s">
        <v>92</v>
      </c>
      <c r="B98" s="18">
        <f>SUM(B99:B105)</f>
        <v>111</v>
      </c>
      <c r="C98" s="30"/>
    </row>
    <row r="99" spans="1:3" s="5" customFormat="1" ht="15" customHeight="1" x14ac:dyDescent="0.25">
      <c r="A99" s="49" t="s">
        <v>12</v>
      </c>
      <c r="B99" s="50">
        <v>6</v>
      </c>
      <c r="C99" s="22"/>
    </row>
    <row r="100" spans="1:3" s="5" customFormat="1" ht="15" customHeight="1" x14ac:dyDescent="0.25">
      <c r="A100" s="88" t="s">
        <v>93</v>
      </c>
      <c r="B100" s="90">
        <v>49</v>
      </c>
      <c r="C100" s="26" t="s">
        <v>17</v>
      </c>
    </row>
    <row r="101" spans="1:3" s="5" customFormat="1" ht="15" customHeight="1" x14ac:dyDescent="0.25">
      <c r="A101" s="89"/>
      <c r="B101" s="91"/>
      <c r="C101" s="26" t="s">
        <v>20</v>
      </c>
    </row>
    <row r="102" spans="1:3" s="5" customFormat="1" ht="15" customHeight="1" x14ac:dyDescent="0.25">
      <c r="A102" s="89"/>
      <c r="B102" s="91"/>
      <c r="C102" s="26" t="s">
        <v>38</v>
      </c>
    </row>
    <row r="103" spans="1:3" s="5" customFormat="1" ht="15" customHeight="1" x14ac:dyDescent="0.25">
      <c r="A103" s="23" t="s">
        <v>94</v>
      </c>
      <c r="B103" s="24">
        <v>9</v>
      </c>
      <c r="C103" s="25"/>
    </row>
    <row r="104" spans="1:3" s="5" customFormat="1" ht="15" customHeight="1" x14ac:dyDescent="0.25">
      <c r="A104" s="23" t="s">
        <v>95</v>
      </c>
      <c r="B104" s="24">
        <v>24</v>
      </c>
      <c r="C104" s="32" t="s">
        <v>34</v>
      </c>
    </row>
    <row r="105" spans="1:3" s="5" customFormat="1" ht="15" customHeight="1" x14ac:dyDescent="0.25">
      <c r="A105" s="23" t="s">
        <v>96</v>
      </c>
      <c r="B105" s="24">
        <v>23</v>
      </c>
      <c r="C105" s="47"/>
    </row>
    <row r="106" spans="1:3" s="5" customFormat="1" ht="15" customHeight="1" x14ac:dyDescent="0.25">
      <c r="A106" s="17" t="s">
        <v>97</v>
      </c>
      <c r="B106" s="18">
        <f>SUM(B107:B112)</f>
        <v>131</v>
      </c>
      <c r="C106" s="30"/>
    </row>
    <row r="107" spans="1:3" s="5" customFormat="1" ht="15" customHeight="1" x14ac:dyDescent="0.25">
      <c r="A107" s="33" t="s">
        <v>12</v>
      </c>
      <c r="B107" s="34">
        <v>6</v>
      </c>
      <c r="C107" s="22"/>
    </row>
    <row r="108" spans="1:3" s="5" customFormat="1" ht="15" customHeight="1" x14ac:dyDescent="0.25">
      <c r="A108" s="23" t="s">
        <v>98</v>
      </c>
      <c r="B108" s="24">
        <v>45</v>
      </c>
      <c r="C108" s="47" t="s">
        <v>28</v>
      </c>
    </row>
    <row r="109" spans="1:3" s="5" customFormat="1" ht="15" customHeight="1" x14ac:dyDescent="0.25">
      <c r="A109" s="23" t="s">
        <v>99</v>
      </c>
      <c r="B109" s="24">
        <v>36</v>
      </c>
      <c r="C109" s="47" t="s">
        <v>34</v>
      </c>
    </row>
    <row r="110" spans="1:3" s="5" customFormat="1" ht="15" customHeight="1" x14ac:dyDescent="0.25">
      <c r="A110" s="88" t="s">
        <v>100</v>
      </c>
      <c r="B110" s="90">
        <v>22</v>
      </c>
      <c r="C110" s="25" t="s">
        <v>23</v>
      </c>
    </row>
    <row r="111" spans="1:3" s="5" customFormat="1" ht="15" customHeight="1" x14ac:dyDescent="0.25">
      <c r="A111" s="89"/>
      <c r="B111" s="91"/>
      <c r="C111" s="32" t="s">
        <v>101</v>
      </c>
    </row>
    <row r="112" spans="1:3" s="5" customFormat="1" ht="15" customHeight="1" x14ac:dyDescent="0.25">
      <c r="A112" s="23" t="s">
        <v>102</v>
      </c>
      <c r="B112" s="24">
        <v>22</v>
      </c>
      <c r="C112" s="51" t="s">
        <v>34</v>
      </c>
    </row>
    <row r="113" spans="1:251" s="5" customFormat="1" ht="15" customHeight="1" x14ac:dyDescent="0.25">
      <c r="A113" s="17" t="s">
        <v>103</v>
      </c>
      <c r="B113" s="18">
        <f>SUM(B114:B116)</f>
        <v>84</v>
      </c>
      <c r="C113" s="19"/>
    </row>
    <row r="114" spans="1:251" s="5" customFormat="1" ht="15" customHeight="1" x14ac:dyDescent="0.25">
      <c r="A114" s="20" t="s">
        <v>12</v>
      </c>
      <c r="B114" s="21">
        <v>6</v>
      </c>
      <c r="C114" s="22"/>
    </row>
    <row r="115" spans="1:251" s="5" customFormat="1" ht="15" customHeight="1" x14ac:dyDescent="0.25">
      <c r="A115" s="23" t="s">
        <v>104</v>
      </c>
      <c r="B115" s="24">
        <v>51</v>
      </c>
      <c r="C115" s="22"/>
    </row>
    <row r="116" spans="1:251" s="5" customFormat="1" ht="15" customHeight="1" x14ac:dyDescent="0.25">
      <c r="A116" s="23" t="s">
        <v>105</v>
      </c>
      <c r="B116" s="24">
        <v>27</v>
      </c>
      <c r="C116" s="69" t="s">
        <v>28</v>
      </c>
      <c r="IQ116" s="5" t="s">
        <v>106</v>
      </c>
    </row>
    <row r="117" spans="1:251" ht="16.5" customHeight="1" x14ac:dyDescent="0.3">
      <c r="A117" s="70" t="s">
        <v>107</v>
      </c>
      <c r="B117" s="17">
        <f>B4</f>
        <v>65</v>
      </c>
      <c r="C117" s="71"/>
    </row>
    <row r="118" spans="1:251" ht="18.75" customHeight="1" x14ac:dyDescent="0.3">
      <c r="A118" s="70" t="s">
        <v>108</v>
      </c>
      <c r="B118" s="17">
        <f>B11</f>
        <v>23</v>
      </c>
      <c r="C118" s="72"/>
    </row>
    <row r="119" spans="1:251" ht="15.75" customHeight="1" x14ac:dyDescent="0.3">
      <c r="A119" s="73" t="s">
        <v>109</v>
      </c>
      <c r="B119" s="17">
        <f>B5</f>
        <v>51</v>
      </c>
      <c r="C119" s="72"/>
    </row>
    <row r="120" spans="1:251" ht="16.5" customHeight="1" x14ac:dyDescent="0.3">
      <c r="A120" s="73" t="s">
        <v>110</v>
      </c>
      <c r="B120" s="17">
        <f>B113+B106+B98+B89+B84+B71+B64+B56+B47+B33+B28+B21+B12</f>
        <v>2097</v>
      </c>
      <c r="C120" s="72"/>
    </row>
    <row r="121" spans="1:251" ht="18.75" customHeight="1" x14ac:dyDescent="0.3">
      <c r="A121" s="73" t="s">
        <v>111</v>
      </c>
      <c r="B121" s="17">
        <f>B120+B119+B118</f>
        <v>2171</v>
      </c>
      <c r="C121" s="72"/>
    </row>
    <row r="122" spans="1:251" ht="36" customHeight="1" x14ac:dyDescent="0.3">
      <c r="A122" s="74" t="s">
        <v>112</v>
      </c>
      <c r="B122" s="75">
        <f>B120+B119+B118+B117</f>
        <v>2236</v>
      </c>
      <c r="C122" s="76"/>
    </row>
  </sheetData>
  <mergeCells count="38">
    <mergeCell ref="A110:A111"/>
    <mergeCell ref="B110:B111"/>
    <mergeCell ref="A80:A81"/>
    <mergeCell ref="B80:B81"/>
    <mergeCell ref="A91:A94"/>
    <mergeCell ref="B91:B94"/>
    <mergeCell ref="A100:A102"/>
    <mergeCell ref="B100:B102"/>
    <mergeCell ref="A69:A70"/>
    <mergeCell ref="B69:B70"/>
    <mergeCell ref="A75:A77"/>
    <mergeCell ref="B75:B77"/>
    <mergeCell ref="A78:A79"/>
    <mergeCell ref="B78:B79"/>
    <mergeCell ref="A54:A55"/>
    <mergeCell ref="B54:B55"/>
    <mergeCell ref="A62:A63"/>
    <mergeCell ref="B62:B63"/>
    <mergeCell ref="A66:A67"/>
    <mergeCell ref="B66:B67"/>
    <mergeCell ref="A38:A39"/>
    <mergeCell ref="B38:B39"/>
    <mergeCell ref="A41:A42"/>
    <mergeCell ref="B41:B42"/>
    <mergeCell ref="A45:A46"/>
    <mergeCell ref="B45:B46"/>
    <mergeCell ref="A16:A17"/>
    <mergeCell ref="B16:B17"/>
    <mergeCell ref="A25:A27"/>
    <mergeCell ref="B25:B27"/>
    <mergeCell ref="A36:A37"/>
    <mergeCell ref="B36:B37"/>
    <mergeCell ref="A1:C1"/>
    <mergeCell ref="A2:A3"/>
    <mergeCell ref="B2:B3"/>
    <mergeCell ref="C2:C3"/>
    <mergeCell ref="A5:A10"/>
    <mergeCell ref="B5:B10"/>
  </mergeCells>
  <pageMargins left="0.47244094488188981" right="0" top="0.15748031496062992" bottom="0.19685039370078738" header="0" footer="0.11811000000000001"/>
  <pageSetup paperSize="9" scale="59" firstPageNumber="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30.04.2026</vt:lpstr>
      <vt:lpstr>'30.04.2026'!Область_печати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Александровна Рябкова</cp:lastModifiedBy>
  <cp:revision>70</cp:revision>
  <dcterms:created xsi:type="dcterms:W3CDTF">2010-12-13T06:51:00Z</dcterms:created>
  <dcterms:modified xsi:type="dcterms:W3CDTF">2026-05-06T08:38:47Z</dcterms:modified>
  <cp:version>917504</cp:version>
</cp:coreProperties>
</file>